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VISK3 _2021_vyúčtování" sheetId="1" r:id="rId1"/>
    <sheet name="List2" sheetId="2" state="hidden" r:id="rId2"/>
    <sheet name="List3" sheetId="3" state="hidden" r:id="rId3"/>
  </sheets>
  <definedNames>
    <definedName name="_ftn1" localSheetId="0">'VISK3 _2021_vyúčtování'!$A$59</definedName>
    <definedName name="_ftnref1" localSheetId="0">'VISK3 _2021_vyúčtování'!#REF!</definedName>
    <definedName name="číselník">#REF!</definedName>
    <definedName name="knihovny">#REF!</definedName>
    <definedName name="_xlnm.Print_Area" localSheetId="0">'VISK3 _2021_vyúčtování'!$A$1:$I$251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  <fileRecoveryPr repairLoad="1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30" i="3" l="1"/>
  <c r="G99" i="1" s="1"/>
  <c r="A30" i="3"/>
  <c r="G98" i="1" s="1"/>
  <c r="G95" i="1"/>
  <c r="E19" i="1" s="1"/>
  <c r="F95" i="1"/>
  <c r="E20" i="1" l="1"/>
  <c r="E27" i="1"/>
  <c r="E25" i="1" l="1"/>
  <c r="E26" i="1" s="1"/>
</calcChain>
</file>

<file path=xl/comments1.xml><?xml version="1.0" encoding="utf-8"?>
<comments xmlns="http://schemas.openxmlformats.org/spreadsheetml/2006/main">
  <authors>
    <author>Poláková Soňa</author>
  </authors>
  <commentList>
    <comment ref="F67" authorId="0">
      <text>
        <r>
          <rPr>
            <sz val="7"/>
            <color indexed="12"/>
            <rFont val="Tahoma"/>
            <family val="2"/>
            <charset val="238"/>
          </rPr>
          <t>Částka za předmět platby na účetním dokladu celkem</t>
        </r>
      </text>
    </comment>
    <comment ref="F95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G95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<sst xmlns="http://schemas.openxmlformats.org/spreadsheetml/2006/main" count="96" uniqueCount="87">
  <si>
    <t>ÚZ</t>
  </si>
  <si>
    <t>Celkem</t>
  </si>
  <si>
    <t>neinvestiční prostředky</t>
  </si>
  <si>
    <t>investiční prostředky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</si>
  <si>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</si>
  <si>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</si>
  <si>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</si>
  <si>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</si>
  <si>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</si>
  <si>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</si>
  <si>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</si>
  <si>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</si>
  <si>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</si>
  <si>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</si>
  <si>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</si>
  <si>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</si>
  <si>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</si>
  <si>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</si>
  <si>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</si>
  <si>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</si>
  <si>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</si>
  <si>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</si>
  <si>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</si>
  <si>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</si>
  <si>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</si>
  <si>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</si>
  <si>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</si>
  <si>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</si>
  <si>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</si>
  <si>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</si>
  <si>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</si>
  <si>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</si>
  <si>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</si>
  <si>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</si>
  <si>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</si>
  <si>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</si>
  <si>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</si>
  <si>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</si>
  <si>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</si>
  <si>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</si>
  <si>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</si>
  <si>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</si>
  <si>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</si>
  <si>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Datum úhrady
(den / měsíc / rok)</t>
  </si>
  <si>
    <t>ÚZ 
(účelový znak dotace)</t>
  </si>
  <si>
    <t>Příklad:</t>
  </si>
  <si>
    <t>1x Plátno</t>
  </si>
  <si>
    <t>Knihovní systém …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</si>
  <si>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</si>
  <si>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</si>
  <si>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</si>
  <si>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4" tint="-0.249977111117893"/>
        <rFont val="Calibri"/>
        <family val="2"/>
        <charset val="238"/>
        <scheme val="minor"/>
      </rPr>
      <t>(den / měsíc / rok)</t>
    </r>
  </si>
  <si>
    <r>
      <rPr>
        <b/>
        <sz val="11"/>
        <color rgb="FF244061"/>
        <rFont val="Calibri"/>
        <family val="2"/>
        <charset val="238"/>
        <scheme val="minor"/>
      </rPr>
      <t>Předmět platby specifikovat</t>
    </r>
    <r>
      <rPr>
        <b/>
        <sz val="8"/>
        <color rgb="FF244061"/>
        <rFont val="Calibri"/>
        <family val="2"/>
        <charset val="238"/>
        <scheme val="minor"/>
      </rPr>
      <t xml:space="preserve"> [1]</t>
    </r>
  </si>
  <si>
    <r>
      <rPr>
        <b/>
        <sz val="11"/>
        <color rgb="FF244061"/>
        <rFont val="Calibri"/>
        <family val="2"/>
        <charset val="238"/>
        <scheme val="minor"/>
      </rP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</si>
  <si>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 xml:space="preserve">ÚZ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1"/>
        <rFont val="Calibri"/>
        <family val="2"/>
        <charset val="238"/>
        <scheme val="minor"/>
      </rPr>
      <t>(účelový znak dotace)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</si>
  <si>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</si>
  <si>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</si>
  <si>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</si>
  <si>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</si>
  <si>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</si>
  <si>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</si>
  <si>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</si>
  <si>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</si>
  <si>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</si>
  <si>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</si>
  <si>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</si>
  <si>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</si>
  <si>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t>pozn.:</t>
  </si>
  <si>
    <t>Za rozhodující se považuje datum odevzdání do poštovní přepravy (rozhoduje datum podání do DS, razítko pošty, při osobním doručení razítko podatelny MK).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</si>
  <si>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</si>
  <si>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</si>
  <si>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</si>
  <si>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</si>
  <si>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</si>
  <si>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</si>
  <si>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2021</t>
    </r>
  </si>
  <si>
    <t>2x Notebook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</si>
  <si>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70%):  </t>
    </r>
  </si>
  <si>
    <r>
      <t xml:space="preserve">Vyúčtování dotace (projektu) vypracujte v souladu se schálenou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2022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zprávě) </t>
    </r>
    <r>
      <rPr>
        <b/>
        <sz val="11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1"/>
        <color theme="1"/>
        <rFont val="Calibri"/>
        <family val="2"/>
        <charset val="238"/>
        <scheme val="minor"/>
      </rPr>
      <t>případně</t>
    </r>
    <r>
      <rPr>
        <sz val="11"/>
        <color theme="1"/>
        <rFont val="Calibri"/>
        <family val="2"/>
        <charset val="238"/>
        <scheme val="minor"/>
      </rPr>
      <t xml:space="preserve"> osobně prostřednictvím podatelny MK.</t>
    </r>
  </si>
  <si>
    <t>[1] Specifikace předmětu platby vychází ze žádosti (rozpočet projektu), příslušného rozhodnutí (účelového určení) a podmínek přidělení dotace 
[2] ☝UPOZORNĚNÍ: Z DOTACE NELZE HRADIT NÁKUPY NAD POVOLENÉ ČÁSTKY (v Kč) viz Podmínky přidělení dotace bod 19
[3] Každý předmět platby uveďte na samostatný řádek (stejné předměty platby můžete uvést součtem např. 5x PC sestava)</t>
  </si>
  <si>
    <t>[4] ☝Doporučujeme vypracovat a konzultovat vyúčtování projektu s osobou odpovídající za účetnictví</t>
  </si>
  <si>
    <r>
      <t xml:space="preserve">Číslo dokladu
</t>
    </r>
    <r>
      <rPr>
        <sz val="8"/>
        <color rgb="FFC00000"/>
        <rFont val="Calibri"/>
        <family val="2"/>
        <charset val="238"/>
        <scheme val="minor"/>
      </rPr>
      <t>dle účetní evidence</t>
    </r>
  </si>
  <si>
    <r>
      <t>z toho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hrazeno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</si>
  <si>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</si>
  <si>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(Pro zařádkování použijte Alt+Enter)</t>
  </si>
  <si>
    <r>
      <rPr>
        <b/>
        <sz val="10"/>
        <color theme="1"/>
        <rFont val="Calibri"/>
        <family val="2"/>
        <charset val="238"/>
        <scheme val="minor"/>
      </rPr>
      <t>Návod pro vyplnění formuláře:</t>
    </r>
    <r>
      <rPr>
        <b/>
        <sz val="9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 xml:space="preserve">Ve sloupcích "ÚZ" vyberte variantně údaje dle nastaveného seznamu. Tím dochází k automatickému sčítání položek hrazených z dotace, dle struktury rozpočtu dotace v rozhodnutí (rozpis je uveden 
v pravém spodním rohu tohoto formuláře). </t>
    </r>
  </si>
  <si>
    <t>Podepisující osoba si je vědoma možných správně-právních i trestněprávních důsledků nepravdivého čestného prohlášení (včetně trestného činu dotačního podvodu podle § 212 trestního zákoníku).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</si>
</sst>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b/>
      <sz val="8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b/>
      <sz val="5.5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0" fillId="0" borderId="0"/>
  </cellStyleXfs>
  <cellXfs count="15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21" fillId="0" borderId="0" xfId="0" applyFont="1" applyAlignment="1" applyProtection="1">
      <protection locked="0"/>
    </xf>
    <xf numFmtId="164" fontId="39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40" fillId="0" borderId="0" xfId="2"/>
    <xf numFmtId="0" fontId="41" fillId="0" borderId="23" xfId="2" applyFont="1" applyBorder="1"/>
    <xf numFmtId="0" fontId="41" fillId="0" borderId="0" xfId="2" applyNumberFormat="1" applyFont="1"/>
    <xf numFmtId="0" fontId="42" fillId="2" borderId="0" xfId="2" applyNumberFormat="1" applyFont="1" applyFill="1"/>
    <xf numFmtId="0" fontId="42" fillId="3" borderId="0" xfId="2" applyFont="1" applyFill="1"/>
    <xf numFmtId="0" fontId="43" fillId="0" borderId="0" xfId="2" applyFont="1"/>
    <xf numFmtId="0" fontId="44" fillId="0" borderId="22" xfId="0" applyFont="1" applyBorder="1" applyAlignment="1" applyProtection="1">
      <alignment wrapText="1"/>
      <protection hidden="1"/>
    </xf>
    <xf numFmtId="0" fontId="44" fillId="0" borderId="22" xfId="0" applyFont="1" applyBorder="1" applyProtection="1">
      <protection hidden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protection hidden="1"/>
    </xf>
    <xf numFmtId="0" fontId="2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right" vertical="center"/>
    </xf>
    <xf numFmtId="0" fontId="48" fillId="4" borderId="2" xfId="0" applyFont="1" applyFill="1" applyBorder="1" applyAlignment="1" applyProtection="1">
      <alignment horizontal="center" vertical="center" wrapText="1"/>
    </xf>
    <xf numFmtId="0" fontId="50" fillId="4" borderId="2" xfId="0" applyFont="1" applyFill="1" applyBorder="1" applyAlignment="1" applyProtection="1">
      <alignment horizontal="center" vertical="center" wrapText="1"/>
    </xf>
    <xf numFmtId="0" fontId="52" fillId="4" borderId="2" xfId="0" applyFont="1" applyFill="1" applyBorder="1" applyAlignment="1" applyProtection="1">
      <alignment horizontal="center" vertical="center" wrapText="1"/>
    </xf>
    <xf numFmtId="0" fontId="49" fillId="4" borderId="14" xfId="0" applyFont="1" applyFill="1" applyBorder="1" applyAlignment="1" applyProtection="1">
      <alignment horizontal="left" vertical="center" wrapText="1"/>
    </xf>
    <xf numFmtId="14" fontId="49" fillId="4" borderId="14" xfId="0" applyNumberFormat="1" applyFont="1" applyFill="1" applyBorder="1" applyAlignment="1" applyProtection="1">
      <alignment vertical="center" wrapText="1"/>
    </xf>
    <xf numFmtId="164" fontId="49" fillId="4" borderId="14" xfId="0" applyNumberFormat="1" applyFont="1" applyFill="1" applyBorder="1" applyAlignment="1" applyProtection="1">
      <alignment horizontal="center" vertical="center" wrapText="1"/>
    </xf>
    <xf numFmtId="0" fontId="49" fillId="4" borderId="14" xfId="0" applyFont="1" applyFill="1" applyBorder="1" applyAlignment="1" applyProtection="1">
      <alignment horizontal="center" vertical="center" wrapText="1"/>
    </xf>
    <xf numFmtId="164" fontId="49" fillId="4" borderId="1" xfId="0" applyNumberFormat="1" applyFont="1" applyFill="1" applyBorder="1" applyAlignment="1" applyProtection="1">
      <alignment horizontal="center" vertical="center" wrapText="1"/>
    </xf>
    <xf numFmtId="0" fontId="49" fillId="4" borderId="1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left" vertical="center" wrapText="1"/>
    </xf>
    <xf numFmtId="0" fontId="54" fillId="0" borderId="0" xfId="0" applyFont="1" applyAlignment="1" applyProtection="1">
      <alignment horizontal="center" wrapText="1"/>
    </xf>
    <xf numFmtId="0" fontId="19" fillId="0" borderId="12" xfId="0" applyFont="1" applyBorder="1" applyAlignment="1">
      <alignment horizontal="left"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3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30" fillId="0" borderId="3" xfId="0" applyNumberFormat="1" applyFont="1" applyBorder="1" applyAlignment="1" applyProtection="1">
      <alignment horizontal="center" vertical="center"/>
      <protection hidden="1"/>
    </xf>
    <xf numFmtId="164" fontId="30" fillId="0" borderId="4" xfId="0" applyNumberFormat="1" applyFont="1" applyBorder="1" applyAlignment="1" applyProtection="1">
      <alignment horizontal="center" vertical="center"/>
      <protection hidden="1"/>
    </xf>
    <xf numFmtId="164" fontId="30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46" fillId="0" borderId="21" xfId="0" applyFont="1" applyBorder="1" applyAlignment="1" applyProtection="1">
      <alignment horizontal="left"/>
      <protection hidden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0" fontId="47" fillId="4" borderId="1" xfId="0" applyFont="1" applyFill="1" applyBorder="1" applyAlignment="1">
      <alignment horizontal="left" vertical="center" wrapText="1"/>
    </xf>
    <xf numFmtId="0" fontId="47" fillId="4" borderId="1" xfId="0" applyFont="1" applyFill="1" applyBorder="1" applyAlignment="1">
      <alignment horizontal="left" vertical="center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164" fontId="29" fillId="0" borderId="3" xfId="0" applyNumberFormat="1" applyFont="1" applyBorder="1" applyAlignment="1" applyProtection="1">
      <alignment horizontal="center" vertical="center"/>
      <protection locked="0"/>
    </xf>
    <xf numFmtId="164" fontId="29" fillId="0" borderId="4" xfId="0" applyNumberFormat="1" applyFont="1" applyBorder="1" applyAlignment="1" applyProtection="1">
      <alignment horizontal="center" vertical="center"/>
      <protection locked="0"/>
    </xf>
    <xf numFmtId="164" fontId="29" fillId="0" borderId="5" xfId="0" applyNumberFormat="1" applyFont="1" applyBorder="1" applyAlignment="1" applyProtection="1">
      <alignment horizontal="center" vertical="center"/>
      <protection locked="0"/>
    </xf>
    <xf numFmtId="0" fontId="50" fillId="4" borderId="17" xfId="0" applyFont="1" applyFill="1" applyBorder="1" applyAlignment="1" applyProtection="1">
      <alignment horizontal="center" vertical="center" wrapText="1"/>
    </xf>
    <xf numFmtId="0" fontId="50" fillId="4" borderId="18" xfId="0" applyFont="1" applyFill="1" applyBorder="1" applyAlignment="1" applyProtection="1">
      <alignment horizontal="center" vertical="center" wrapText="1"/>
    </xf>
    <xf numFmtId="0" fontId="50" fillId="4" borderId="19" xfId="0" applyFont="1" applyFill="1" applyBorder="1" applyAlignment="1" applyProtection="1">
      <alignment horizontal="center" vertical="center" wrapText="1"/>
    </xf>
    <xf numFmtId="14" fontId="49" fillId="4" borderId="14" xfId="0" applyNumberFormat="1" applyFont="1" applyFill="1" applyBorder="1" applyAlignment="1" applyProtection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55" fillId="0" borderId="7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D9F9F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50"/>
  <sheetViews>
    <sheetView showGridLines="0" tabSelected="1" view="pageBreakPreview" zoomScale="120" zoomScaleNormal="100" zoomScaleSheetLayoutView="120" workbookViewId="0">
      <selection activeCell="D5" sqref="D5:H5"/>
    </sheetView>
  </sheetViews>
  <sheetFormatPr defaultRowHeight="15" x14ac:dyDescent="0.25"/>
  <cols>
    <col min="1" max="1" width="17" customWidth="1"/>
    <col min="2" max="2" width="11.28515625" customWidth="1"/>
    <col min="3" max="5" width="20.7109375" customWidth="1"/>
    <col min="6" max="7" width="17.7109375" customWidth="1"/>
    <col min="8" max="8" width="10" customWidth="1"/>
    <col min="9" max="9" width="1.140625" customWidth="1"/>
  </cols>
  <sheetData>
    <row r="1" spans="1:8" ht="27" customHeight="1" x14ac:dyDescent="0.25">
      <c r="A1" s="85" t="s">
        <v>75</v>
      </c>
      <c r="B1" s="85"/>
      <c r="C1" s="85"/>
      <c r="D1" s="85"/>
      <c r="E1" s="85"/>
      <c r="F1" s="85"/>
      <c r="G1" s="85"/>
      <c r="H1" s="85"/>
    </row>
    <row r="4" spans="1:8" ht="27" customHeight="1" x14ac:dyDescent="0.25">
      <c r="A4" s="98" t="s">
        <v>5</v>
      </c>
      <c r="B4" s="98"/>
      <c r="C4" s="98"/>
      <c r="D4" s="98"/>
      <c r="E4" s="98"/>
      <c r="F4" s="98"/>
      <c r="G4" s="98"/>
      <c r="H4" s="98"/>
    </row>
    <row r="5" spans="1:8" ht="33" customHeight="1" x14ac:dyDescent="0.25">
      <c r="A5" s="84" t="s">
        <v>41</v>
      </c>
      <c r="B5" s="84"/>
      <c r="C5" s="84"/>
      <c r="D5" s="99"/>
      <c r="E5" s="100"/>
      <c r="F5" s="100"/>
      <c r="G5" s="100"/>
      <c r="H5" s="101"/>
    </row>
    <row r="6" spans="1:8" ht="33" customHeight="1" x14ac:dyDescent="0.25">
      <c r="A6" s="84" t="s">
        <v>40</v>
      </c>
      <c r="B6" s="84"/>
      <c r="C6" s="84"/>
      <c r="D6" s="92"/>
      <c r="E6" s="93"/>
      <c r="F6" s="93"/>
      <c r="G6" s="93"/>
      <c r="H6" s="94"/>
    </row>
    <row r="7" spans="1:8" ht="18" customHeight="1" x14ac:dyDescent="0.25">
      <c r="A7" s="84" t="s">
        <v>39</v>
      </c>
      <c r="B7" s="84"/>
      <c r="C7" s="84"/>
      <c r="D7" s="89"/>
      <c r="E7" s="90"/>
      <c r="F7" s="90"/>
      <c r="G7" s="90"/>
      <c r="H7" s="91"/>
    </row>
    <row r="8" spans="1:8" ht="18" customHeight="1" x14ac:dyDescent="0.25">
      <c r="A8" s="84" t="s">
        <v>6</v>
      </c>
      <c r="B8" s="84"/>
      <c r="C8" s="84"/>
      <c r="D8" s="68"/>
      <c r="E8" s="69"/>
      <c r="F8" s="69"/>
      <c r="G8" s="69"/>
      <c r="H8" s="70"/>
    </row>
    <row r="9" spans="1:8" ht="18" customHeight="1" x14ac:dyDescent="0.25">
      <c r="A9" s="84" t="s">
        <v>14</v>
      </c>
      <c r="B9" s="84"/>
      <c r="C9" s="84"/>
      <c r="D9" s="68"/>
      <c r="E9" s="69"/>
      <c r="F9" s="69"/>
      <c r="G9" s="69"/>
      <c r="H9" s="70"/>
    </row>
    <row r="10" spans="1:8" ht="18" customHeight="1" x14ac:dyDescent="0.25">
      <c r="A10" s="84" t="s">
        <v>18</v>
      </c>
      <c r="B10" s="84"/>
      <c r="C10" s="84"/>
      <c r="D10" s="28"/>
      <c r="E10" s="55" t="s">
        <v>67</v>
      </c>
      <c r="F10" s="68"/>
      <c r="G10" s="69"/>
      <c r="H10" s="70"/>
    </row>
    <row r="11" spans="1:8" ht="18" customHeight="1" x14ac:dyDescent="0.25">
      <c r="A11" s="84" t="s">
        <v>19</v>
      </c>
      <c r="B11" s="84"/>
      <c r="C11" s="84"/>
      <c r="D11" s="89"/>
      <c r="E11" s="90"/>
      <c r="F11" s="90"/>
      <c r="G11" s="90"/>
      <c r="H11" s="91"/>
    </row>
    <row r="12" spans="1:8" ht="18" customHeight="1" x14ac:dyDescent="0.25">
      <c r="A12" s="84" t="s">
        <v>7</v>
      </c>
      <c r="B12" s="84"/>
      <c r="C12" s="84"/>
      <c r="D12" s="89"/>
      <c r="E12" s="90"/>
      <c r="F12" s="90"/>
      <c r="G12" s="90"/>
      <c r="H12" s="91"/>
    </row>
    <row r="13" spans="1:8" ht="27" customHeight="1" x14ac:dyDescent="0.25">
      <c r="A13" s="98" t="s">
        <v>8</v>
      </c>
      <c r="B13" s="98"/>
      <c r="C13" s="98"/>
      <c r="D13" s="98"/>
      <c r="E13" s="98"/>
      <c r="F13" s="98"/>
      <c r="G13" s="98"/>
      <c r="H13" s="98"/>
    </row>
    <row r="14" spans="1:8" ht="18" customHeight="1" x14ac:dyDescent="0.25">
      <c r="A14" s="84" t="s">
        <v>9</v>
      </c>
      <c r="B14" s="84"/>
      <c r="C14" s="84"/>
      <c r="D14" s="68"/>
      <c r="E14" s="69"/>
      <c r="F14" s="69"/>
      <c r="G14" s="69"/>
      <c r="H14" s="70"/>
    </row>
    <row r="15" spans="1:8" ht="68.099999999999994" customHeight="1" x14ac:dyDescent="0.25">
      <c r="A15" s="84" t="s">
        <v>10</v>
      </c>
      <c r="B15" s="84"/>
      <c r="C15" s="84"/>
      <c r="D15" s="92"/>
      <c r="E15" s="93"/>
      <c r="F15" s="93"/>
      <c r="G15" s="93"/>
      <c r="H15" s="94"/>
    </row>
    <row r="16" spans="1:8" ht="27" customHeight="1" x14ac:dyDescent="0.25">
      <c r="A16" s="84" t="s">
        <v>11</v>
      </c>
      <c r="B16" s="84"/>
      <c r="C16" s="84"/>
      <c r="D16" s="116" t="s">
        <v>55</v>
      </c>
      <c r="E16" s="116"/>
      <c r="F16" s="116"/>
      <c r="G16" s="116"/>
      <c r="H16" s="116"/>
    </row>
    <row r="17" spans="1:8" ht="27" customHeight="1" x14ac:dyDescent="0.25">
      <c r="A17" s="95" t="s">
        <v>42</v>
      </c>
      <c r="B17" s="96"/>
      <c r="C17" s="96"/>
      <c r="D17" s="96"/>
      <c r="E17" s="96"/>
      <c r="F17" s="96"/>
      <c r="G17" s="96"/>
      <c r="H17" s="97"/>
    </row>
    <row r="18" spans="1:8" ht="25.5" customHeight="1" x14ac:dyDescent="0.25">
      <c r="A18" s="149" t="s">
        <v>49</v>
      </c>
      <c r="B18" s="150"/>
      <c r="C18" s="150"/>
      <c r="D18" s="150"/>
      <c r="E18" s="142">
        <v>0</v>
      </c>
      <c r="F18" s="143"/>
      <c r="G18" s="143"/>
      <c r="H18" s="144"/>
    </row>
    <row r="19" spans="1:8" ht="18" customHeight="1" x14ac:dyDescent="0.25">
      <c r="A19" s="86" t="s">
        <v>57</v>
      </c>
      <c r="B19" s="87"/>
      <c r="C19" s="87"/>
      <c r="D19" s="87"/>
      <c r="E19" s="88">
        <f>G95</f>
        <v>0</v>
      </c>
      <c r="F19" s="88"/>
      <c r="G19" s="88"/>
      <c r="H19" s="88"/>
    </row>
    <row r="20" spans="1:8" ht="18" customHeight="1" x14ac:dyDescent="0.25">
      <c r="A20" s="128" t="s">
        <v>20</v>
      </c>
      <c r="B20" s="128"/>
      <c r="C20" s="128"/>
      <c r="D20" s="128"/>
      <c r="E20" s="123">
        <f>F95-G95-E21-E22-E23-E24</f>
        <v>0</v>
      </c>
      <c r="F20" s="123"/>
      <c r="G20" s="123"/>
      <c r="H20" s="123"/>
    </row>
    <row r="21" spans="1:8" ht="18" customHeight="1" x14ac:dyDescent="0.25">
      <c r="A21" s="128" t="s">
        <v>21</v>
      </c>
      <c r="B21" s="128"/>
      <c r="C21" s="128"/>
      <c r="D21" s="128"/>
      <c r="E21" s="124">
        <v>0</v>
      </c>
      <c r="F21" s="124"/>
      <c r="G21" s="124"/>
      <c r="H21" s="124"/>
    </row>
    <row r="22" spans="1:8" ht="18" customHeight="1" x14ac:dyDescent="0.25">
      <c r="A22" s="128" t="s">
        <v>22</v>
      </c>
      <c r="B22" s="128"/>
      <c r="C22" s="128"/>
      <c r="D22" s="128"/>
      <c r="E22" s="124">
        <v>0</v>
      </c>
      <c r="F22" s="124"/>
      <c r="G22" s="124"/>
      <c r="H22" s="124"/>
    </row>
    <row r="23" spans="1:8" ht="18" customHeight="1" x14ac:dyDescent="0.25">
      <c r="A23" s="128" t="s">
        <v>23</v>
      </c>
      <c r="B23" s="128"/>
      <c r="C23" s="128"/>
      <c r="D23" s="128"/>
      <c r="E23" s="124">
        <v>0</v>
      </c>
      <c r="F23" s="124"/>
      <c r="G23" s="124"/>
      <c r="H23" s="124"/>
    </row>
    <row r="24" spans="1:8" ht="18" customHeight="1" x14ac:dyDescent="0.25">
      <c r="A24" s="128" t="s">
        <v>24</v>
      </c>
      <c r="B24" s="128"/>
      <c r="C24" s="128"/>
      <c r="D24" s="128"/>
      <c r="E24" s="124">
        <v>0</v>
      </c>
      <c r="F24" s="124"/>
      <c r="G24" s="124"/>
      <c r="H24" s="124"/>
    </row>
    <row r="25" spans="1:8" ht="23.1" customHeight="1" x14ac:dyDescent="0.25">
      <c r="A25" s="127" t="s">
        <v>56</v>
      </c>
      <c r="B25" s="128"/>
      <c r="C25" s="128"/>
      <c r="D25" s="128"/>
      <c r="E25" s="129">
        <f>E19+E20+E21+E22+E23+E24</f>
        <v>0</v>
      </c>
      <c r="F25" s="130"/>
      <c r="G25" s="130"/>
      <c r="H25" s="131"/>
    </row>
    <row r="26" spans="1:8" ht="18" customHeight="1" x14ac:dyDescent="0.25">
      <c r="A26" s="137" t="s">
        <v>77</v>
      </c>
      <c r="B26" s="138"/>
      <c r="C26" s="138"/>
      <c r="D26" s="138"/>
      <c r="E26" s="154">
        <f xml:space="preserve"> IFERROR(E19/E25, 0)</f>
        <v>0</v>
      </c>
      <c r="F26" s="155"/>
      <c r="G26" s="155"/>
      <c r="H26" s="156"/>
    </row>
    <row r="27" spans="1:8" ht="23.1" customHeight="1" x14ac:dyDescent="0.25">
      <c r="A27" s="117" t="s">
        <v>38</v>
      </c>
      <c r="B27" s="87"/>
      <c r="C27" s="87"/>
      <c r="D27" s="87"/>
      <c r="E27" s="120">
        <f>E18-E19</f>
        <v>0</v>
      </c>
      <c r="F27" s="121"/>
      <c r="G27" s="121"/>
      <c r="H27" s="122"/>
    </row>
    <row r="28" spans="1:8" ht="18" customHeight="1" x14ac:dyDescent="0.25">
      <c r="A28" s="132" t="s">
        <v>12</v>
      </c>
      <c r="B28" s="133"/>
      <c r="C28" s="133"/>
      <c r="D28" s="133"/>
      <c r="E28" s="134"/>
      <c r="F28" s="135"/>
      <c r="G28" s="135"/>
      <c r="H28" s="136"/>
    </row>
    <row r="29" spans="1:8" ht="9" customHeight="1" x14ac:dyDescent="0.25"/>
    <row r="30" spans="1:8" ht="70.5" customHeight="1" x14ac:dyDescent="0.25">
      <c r="A30" s="118" t="s">
        <v>78</v>
      </c>
      <c r="B30" s="118"/>
      <c r="C30" s="118"/>
      <c r="D30" s="118"/>
      <c r="E30" s="118"/>
      <c r="F30" s="118"/>
      <c r="G30" s="118"/>
      <c r="H30" s="118"/>
    </row>
    <row r="31" spans="1:8" x14ac:dyDescent="0.25">
      <c r="A31" s="78" t="s">
        <v>68</v>
      </c>
      <c r="B31" s="78"/>
      <c r="C31" s="78"/>
      <c r="D31" s="78"/>
      <c r="E31" s="78"/>
      <c r="F31" s="78"/>
      <c r="G31" s="78"/>
      <c r="H31" s="78"/>
    </row>
    <row r="32" spans="1:8" ht="6" customHeight="1" x14ac:dyDescent="0.25">
      <c r="A32" s="52"/>
      <c r="B32" s="52"/>
      <c r="C32" s="52"/>
      <c r="D32" s="52"/>
      <c r="E32" s="52"/>
      <c r="F32" s="52"/>
      <c r="G32" s="52"/>
      <c r="H32" s="52"/>
    </row>
    <row r="33" spans="1:8" ht="7.5" customHeight="1" x14ac:dyDescent="0.25">
      <c r="A33" s="50"/>
      <c r="B33" s="50"/>
      <c r="C33" s="51"/>
      <c r="D33" s="50"/>
      <c r="E33" s="50"/>
      <c r="F33" s="50"/>
      <c r="G33" s="50"/>
      <c r="H33" s="50"/>
    </row>
    <row r="34" spans="1:8" ht="18.75" x14ac:dyDescent="0.3">
      <c r="A34" s="80" t="s">
        <v>26</v>
      </c>
      <c r="B34" s="80"/>
      <c r="C34" s="80"/>
      <c r="D34" s="80"/>
      <c r="E34" s="80"/>
      <c r="F34" s="80"/>
      <c r="G34" s="80"/>
      <c r="H34" s="80"/>
    </row>
    <row r="35" spans="1:8" x14ac:dyDescent="0.25">
      <c r="A35" s="2"/>
    </row>
    <row r="36" spans="1:8" ht="15.75" x14ac:dyDescent="0.25">
      <c r="A36" s="79" t="s">
        <v>27</v>
      </c>
      <c r="B36" s="79"/>
      <c r="C36" s="79"/>
      <c r="D36" s="79"/>
      <c r="E36" s="79"/>
      <c r="F36" s="79"/>
      <c r="G36" s="79"/>
      <c r="H36" s="79"/>
    </row>
    <row r="37" spans="1:8" ht="15.75" x14ac:dyDescent="0.25">
      <c r="A37" s="81" t="s">
        <v>29</v>
      </c>
      <c r="B37" s="81"/>
      <c r="C37" s="81"/>
      <c r="D37" s="81"/>
      <c r="E37" s="81"/>
      <c r="F37" s="81"/>
      <c r="G37" s="81"/>
      <c r="H37" s="81"/>
    </row>
    <row r="38" spans="1:8" ht="15.75" x14ac:dyDescent="0.25">
      <c r="A38" s="81" t="s">
        <v>30</v>
      </c>
      <c r="B38" s="81"/>
      <c r="C38" s="81"/>
      <c r="D38" s="81"/>
      <c r="E38" s="81"/>
      <c r="F38" s="81"/>
      <c r="G38" s="81"/>
      <c r="H38" s="81"/>
    </row>
    <row r="39" spans="1:8" ht="15.75" x14ac:dyDescent="0.25">
      <c r="A39" s="81" t="s">
        <v>31</v>
      </c>
      <c r="B39" s="81"/>
      <c r="C39" s="81"/>
      <c r="D39" s="81"/>
      <c r="E39" s="81"/>
      <c r="F39" s="81"/>
      <c r="G39" s="81"/>
      <c r="H39" s="81"/>
    </row>
    <row r="40" spans="1:8" ht="15.75" x14ac:dyDescent="0.25">
      <c r="A40" s="81" t="s">
        <v>32</v>
      </c>
      <c r="B40" s="81"/>
      <c r="C40" s="81"/>
      <c r="D40" s="81"/>
      <c r="E40" s="81"/>
      <c r="F40" s="81"/>
      <c r="G40" s="81"/>
      <c r="H40" s="81"/>
    </row>
    <row r="41" spans="1:8" x14ac:dyDescent="0.25">
      <c r="A41" s="2"/>
    </row>
    <row r="42" spans="1:8" ht="15.75" x14ac:dyDescent="0.25">
      <c r="A42" s="81" t="s">
        <v>28</v>
      </c>
      <c r="B42" s="81"/>
      <c r="C42" s="81"/>
      <c r="D42" s="81"/>
      <c r="E42" s="81"/>
      <c r="F42" s="81"/>
      <c r="G42" s="81"/>
      <c r="H42" s="81"/>
    </row>
    <row r="43" spans="1:8" x14ac:dyDescent="0.25">
      <c r="A43" s="2"/>
    </row>
    <row r="44" spans="1:8" ht="33" customHeight="1" x14ac:dyDescent="0.25">
      <c r="A44" s="141" t="s">
        <v>86</v>
      </c>
      <c r="B44" s="141"/>
      <c r="C44" s="141"/>
      <c r="D44" s="141"/>
      <c r="E44" s="141"/>
      <c r="F44" s="141"/>
      <c r="G44" s="141"/>
      <c r="H44" s="141"/>
    </row>
    <row r="45" spans="1:8" x14ac:dyDescent="0.25">
      <c r="A45" s="2"/>
    </row>
    <row r="46" spans="1:8" x14ac:dyDescent="0.25">
      <c r="A46" s="77"/>
      <c r="B46" s="77"/>
      <c r="C46" s="77"/>
    </row>
    <row r="47" spans="1:8" x14ac:dyDescent="0.25">
      <c r="A47" s="83" t="s">
        <v>61</v>
      </c>
      <c r="B47" s="83"/>
      <c r="C47" s="23" t="s">
        <v>59</v>
      </c>
      <c r="D47" s="24"/>
    </row>
    <row r="48" spans="1:8" ht="7.5" customHeight="1" x14ac:dyDescent="0.25">
      <c r="A48" s="71" t="s">
        <v>60</v>
      </c>
      <c r="B48" s="71"/>
      <c r="D48" t="s">
        <v>62</v>
      </c>
    </row>
    <row r="49" spans="1:8" ht="7.5" customHeight="1" x14ac:dyDescent="0.25">
      <c r="A49" s="53"/>
      <c r="B49" s="53"/>
    </row>
    <row r="50" spans="1:8" ht="15.75" customHeight="1" x14ac:dyDescent="0.25">
      <c r="A50" s="2"/>
    </row>
    <row r="51" spans="1:8" x14ac:dyDescent="0.25">
      <c r="A51" s="2"/>
      <c r="C51" s="27" t="s">
        <v>64</v>
      </c>
      <c r="D51" s="74"/>
      <c r="E51" s="74"/>
      <c r="F51" s="25" t="s">
        <v>63</v>
      </c>
      <c r="G51" s="25"/>
      <c r="H51" s="25"/>
    </row>
    <row r="52" spans="1:8" ht="7.5" customHeight="1" x14ac:dyDescent="0.25">
      <c r="A52" s="26"/>
      <c r="B52" s="26"/>
      <c r="C52" s="26"/>
      <c r="D52" s="73" t="s">
        <v>65</v>
      </c>
      <c r="E52" s="73"/>
      <c r="F52" s="26"/>
      <c r="G52" s="73" t="s">
        <v>66</v>
      </c>
      <c r="H52" s="73"/>
    </row>
    <row r="53" spans="1:8" ht="12.75" customHeight="1" x14ac:dyDescent="0.25">
      <c r="A53" s="75" t="s">
        <v>36</v>
      </c>
      <c r="B53" s="76"/>
      <c r="C53" s="76"/>
      <c r="D53" s="76"/>
      <c r="E53" s="76"/>
      <c r="F53" s="76"/>
      <c r="G53" s="76"/>
      <c r="H53" s="76"/>
    </row>
    <row r="56" spans="1:8" ht="15.75" x14ac:dyDescent="0.25">
      <c r="A56" s="4"/>
    </row>
    <row r="57" spans="1:8" ht="27" customHeight="1" x14ac:dyDescent="0.25">
      <c r="A57" s="85" t="s">
        <v>48</v>
      </c>
      <c r="B57" s="85"/>
      <c r="C57" s="85"/>
      <c r="D57" s="85"/>
      <c r="E57" s="85"/>
      <c r="F57" s="85"/>
      <c r="G57" s="85"/>
      <c r="H57" s="85"/>
    </row>
    <row r="58" spans="1:8" ht="42.75" customHeight="1" x14ac:dyDescent="0.25">
      <c r="A58" s="152" t="s">
        <v>85</v>
      </c>
      <c r="B58" s="153"/>
      <c r="C58" s="153"/>
      <c r="D58" s="153"/>
      <c r="E58" s="153"/>
      <c r="F58" s="153"/>
      <c r="G58" s="153"/>
      <c r="H58" s="153"/>
    </row>
    <row r="59" spans="1:8" ht="39" customHeight="1" x14ac:dyDescent="0.25">
      <c r="A59" s="113" t="s">
        <v>79</v>
      </c>
      <c r="B59" s="113"/>
      <c r="C59" s="113"/>
      <c r="D59" s="113"/>
      <c r="E59" s="113"/>
      <c r="F59" s="113"/>
      <c r="G59" s="113"/>
      <c r="H59" s="113"/>
    </row>
    <row r="60" spans="1:8" ht="15" customHeight="1" thickBot="1" x14ac:dyDescent="0.3">
      <c r="A60" s="65" t="s">
        <v>45</v>
      </c>
      <c r="B60" s="15"/>
      <c r="C60" s="15"/>
      <c r="D60" s="66" t="s">
        <v>58</v>
      </c>
      <c r="E60" s="15"/>
      <c r="F60" s="15"/>
      <c r="G60" s="15"/>
      <c r="H60" s="15"/>
    </row>
    <row r="61" spans="1:8" ht="23.1" customHeight="1" thickBot="1" x14ac:dyDescent="0.3">
      <c r="A61" s="56" t="s">
        <v>81</v>
      </c>
      <c r="B61" s="57" t="s">
        <v>43</v>
      </c>
      <c r="C61" s="145" t="s">
        <v>13</v>
      </c>
      <c r="D61" s="146"/>
      <c r="E61" s="147"/>
      <c r="F61" s="57" t="s">
        <v>1</v>
      </c>
      <c r="G61" s="57" t="s">
        <v>82</v>
      </c>
      <c r="H61" s="58" t="s">
        <v>44</v>
      </c>
    </row>
    <row r="62" spans="1:8" x14ac:dyDescent="0.25">
      <c r="A62" s="59">
        <v>20147</v>
      </c>
      <c r="B62" s="60">
        <v>44333</v>
      </c>
      <c r="C62" s="148" t="s">
        <v>76</v>
      </c>
      <c r="D62" s="148"/>
      <c r="E62" s="148"/>
      <c r="F62" s="61">
        <v>19560</v>
      </c>
      <c r="G62" s="61">
        <v>30000</v>
      </c>
      <c r="H62" s="62">
        <v>34053</v>
      </c>
    </row>
    <row r="63" spans="1:8" x14ac:dyDescent="0.25">
      <c r="A63" s="59">
        <v>20147</v>
      </c>
      <c r="B63" s="60">
        <v>44333</v>
      </c>
      <c r="C63" s="148" t="s">
        <v>46</v>
      </c>
      <c r="D63" s="148"/>
      <c r="E63" s="148"/>
      <c r="F63" s="61">
        <v>4560</v>
      </c>
      <c r="G63" s="61">
        <v>3000</v>
      </c>
      <c r="H63" s="62">
        <v>34053</v>
      </c>
    </row>
    <row r="64" spans="1:8" x14ac:dyDescent="0.25">
      <c r="A64" s="59">
        <v>20179</v>
      </c>
      <c r="B64" s="60">
        <v>44335</v>
      </c>
      <c r="C64" s="148" t="s">
        <v>47</v>
      </c>
      <c r="D64" s="148"/>
      <c r="E64" s="148"/>
      <c r="F64" s="63">
        <v>125000</v>
      </c>
      <c r="G64" s="63">
        <v>65000</v>
      </c>
      <c r="H64" s="64">
        <v>34544</v>
      </c>
    </row>
    <row r="65" spans="1:8" ht="15.75" customHeight="1" x14ac:dyDescent="0.25">
      <c r="A65" s="151" t="s">
        <v>80</v>
      </c>
      <c r="B65" s="151"/>
      <c r="C65" s="151"/>
      <c r="D65" s="151"/>
      <c r="E65" s="151"/>
      <c r="F65" s="151"/>
      <c r="G65" s="151"/>
      <c r="H65" s="151"/>
    </row>
    <row r="66" spans="1:8" ht="15.75" thickBot="1" x14ac:dyDescent="0.3">
      <c r="A66" s="140" t="s">
        <v>4</v>
      </c>
      <c r="B66" s="140"/>
      <c r="C66" s="140"/>
      <c r="D66" s="140"/>
      <c r="E66" s="140"/>
      <c r="F66" s="140"/>
      <c r="G66" s="140"/>
      <c r="H66" s="140"/>
    </row>
    <row r="67" spans="1:8" ht="54" customHeight="1" thickBot="1" x14ac:dyDescent="0.3">
      <c r="A67" s="14" t="s">
        <v>50</v>
      </c>
      <c r="B67" s="14" t="s">
        <v>51</v>
      </c>
      <c r="C67" s="114" t="s">
        <v>52</v>
      </c>
      <c r="D67" s="114"/>
      <c r="E67" s="114"/>
      <c r="F67" s="19" t="s">
        <v>1</v>
      </c>
      <c r="G67" s="20" t="s">
        <v>53</v>
      </c>
      <c r="H67" s="14" t="s">
        <v>54</v>
      </c>
    </row>
    <row r="68" spans="1:8" ht="24.95" customHeight="1" x14ac:dyDescent="0.25">
      <c r="A68" s="16"/>
      <c r="B68" s="7"/>
      <c r="C68" s="115"/>
      <c r="D68" s="115"/>
      <c r="E68" s="115"/>
      <c r="F68" s="8"/>
      <c r="G68" s="9"/>
      <c r="H68" s="40"/>
    </row>
    <row r="69" spans="1:8" ht="24.95" customHeight="1" x14ac:dyDescent="0.25">
      <c r="A69" s="17"/>
      <c r="B69" s="7"/>
      <c r="C69" s="82"/>
      <c r="D69" s="82"/>
      <c r="E69" s="82"/>
      <c r="F69" s="5"/>
      <c r="G69" s="6"/>
      <c r="H69" s="40"/>
    </row>
    <row r="70" spans="1:8" ht="24.95" customHeight="1" x14ac:dyDescent="0.25">
      <c r="A70" s="17"/>
      <c r="B70" s="7"/>
      <c r="C70" s="82"/>
      <c r="D70" s="82"/>
      <c r="E70" s="82"/>
      <c r="F70" s="5"/>
      <c r="G70" s="6"/>
      <c r="H70" s="40"/>
    </row>
    <row r="71" spans="1:8" ht="24.95" customHeight="1" x14ac:dyDescent="0.25">
      <c r="A71" s="17"/>
      <c r="B71" s="7"/>
      <c r="C71" s="82"/>
      <c r="D71" s="82"/>
      <c r="E71" s="82"/>
      <c r="F71" s="5"/>
      <c r="G71" s="6"/>
      <c r="H71" s="40"/>
    </row>
    <row r="72" spans="1:8" ht="24.95" customHeight="1" x14ac:dyDescent="0.25">
      <c r="A72" s="17"/>
      <c r="B72" s="7"/>
      <c r="C72" s="82"/>
      <c r="D72" s="82"/>
      <c r="E72" s="82"/>
      <c r="F72" s="5"/>
      <c r="G72" s="6"/>
      <c r="H72" s="40"/>
    </row>
    <row r="73" spans="1:8" ht="24.95" customHeight="1" x14ac:dyDescent="0.25">
      <c r="A73" s="17"/>
      <c r="B73" s="7"/>
      <c r="C73" s="82"/>
      <c r="D73" s="82"/>
      <c r="E73" s="82"/>
      <c r="F73" s="5"/>
      <c r="G73" s="6"/>
      <c r="H73" s="40"/>
    </row>
    <row r="74" spans="1:8" ht="24.95" customHeight="1" x14ac:dyDescent="0.25">
      <c r="A74" s="17"/>
      <c r="B74" s="7"/>
      <c r="C74" s="82"/>
      <c r="D74" s="82"/>
      <c r="E74" s="82"/>
      <c r="F74" s="5"/>
      <c r="G74" s="6"/>
      <c r="H74" s="40"/>
    </row>
    <row r="75" spans="1:8" ht="24.95" customHeight="1" x14ac:dyDescent="0.25">
      <c r="A75" s="17"/>
      <c r="B75" s="7"/>
      <c r="C75" s="82"/>
      <c r="D75" s="82"/>
      <c r="E75" s="82"/>
      <c r="F75" s="5"/>
      <c r="G75" s="6"/>
      <c r="H75" s="40"/>
    </row>
    <row r="76" spans="1:8" ht="24.95" customHeight="1" x14ac:dyDescent="0.25">
      <c r="A76" s="17"/>
      <c r="B76" s="7"/>
      <c r="C76" s="82"/>
      <c r="D76" s="82"/>
      <c r="E76" s="82"/>
      <c r="F76" s="5"/>
      <c r="G76" s="6"/>
      <c r="H76" s="40"/>
    </row>
    <row r="77" spans="1:8" ht="24.95" customHeight="1" x14ac:dyDescent="0.25">
      <c r="A77" s="17"/>
      <c r="B77" s="7"/>
      <c r="C77" s="82"/>
      <c r="D77" s="82"/>
      <c r="E77" s="82"/>
      <c r="F77" s="5"/>
      <c r="G77" s="6"/>
      <c r="H77" s="40"/>
    </row>
    <row r="78" spans="1:8" ht="24.95" customHeight="1" x14ac:dyDescent="0.25">
      <c r="A78" s="17"/>
      <c r="B78" s="7"/>
      <c r="C78" s="82"/>
      <c r="D78" s="82"/>
      <c r="E78" s="82"/>
      <c r="F78" s="5"/>
      <c r="G78" s="6"/>
      <c r="H78" s="40"/>
    </row>
    <row r="79" spans="1:8" ht="24.95" customHeight="1" x14ac:dyDescent="0.25">
      <c r="A79" s="17"/>
      <c r="B79" s="7"/>
      <c r="C79" s="82"/>
      <c r="D79" s="82"/>
      <c r="E79" s="82"/>
      <c r="F79" s="5"/>
      <c r="G79" s="6"/>
      <c r="H79" s="40"/>
    </row>
    <row r="80" spans="1:8" ht="24.95" customHeight="1" x14ac:dyDescent="0.25">
      <c r="A80" s="17"/>
      <c r="B80" s="7"/>
      <c r="C80" s="82"/>
      <c r="D80" s="82"/>
      <c r="E80" s="82"/>
      <c r="F80" s="5"/>
      <c r="G80" s="6"/>
      <c r="H80" s="40"/>
    </row>
    <row r="81" spans="1:8" ht="24.95" customHeight="1" x14ac:dyDescent="0.25">
      <c r="A81" s="17"/>
      <c r="B81" s="7"/>
      <c r="C81" s="82"/>
      <c r="D81" s="82"/>
      <c r="E81" s="82"/>
      <c r="F81" s="5"/>
      <c r="G81" s="6"/>
      <c r="H81" s="40"/>
    </row>
    <row r="82" spans="1:8" ht="24.95" customHeight="1" x14ac:dyDescent="0.25">
      <c r="A82" s="17"/>
      <c r="B82" s="7"/>
      <c r="C82" s="82"/>
      <c r="D82" s="82"/>
      <c r="E82" s="82"/>
      <c r="F82" s="5"/>
      <c r="G82" s="6"/>
      <c r="H82" s="40"/>
    </row>
    <row r="83" spans="1:8" ht="24.95" customHeight="1" x14ac:dyDescent="0.25">
      <c r="A83" s="17"/>
      <c r="B83" s="7"/>
      <c r="C83" s="82"/>
      <c r="D83" s="82"/>
      <c r="E83" s="82"/>
      <c r="F83" s="5"/>
      <c r="G83" s="6"/>
      <c r="H83" s="40"/>
    </row>
    <row r="84" spans="1:8" ht="24.95" customHeight="1" x14ac:dyDescent="0.25">
      <c r="A84" s="17"/>
      <c r="B84" s="7"/>
      <c r="C84" s="82"/>
      <c r="D84" s="82"/>
      <c r="E84" s="82"/>
      <c r="F84" s="5"/>
      <c r="G84" s="6"/>
      <c r="H84" s="40"/>
    </row>
    <row r="85" spans="1:8" ht="24.95" customHeight="1" x14ac:dyDescent="0.25">
      <c r="A85" s="17"/>
      <c r="B85" s="7"/>
      <c r="C85" s="82"/>
      <c r="D85" s="82"/>
      <c r="E85" s="82"/>
      <c r="F85" s="5"/>
      <c r="G85" s="6"/>
      <c r="H85" s="40"/>
    </row>
    <row r="86" spans="1:8" ht="24.95" customHeight="1" x14ac:dyDescent="0.25">
      <c r="A86" s="17"/>
      <c r="B86" s="7"/>
      <c r="C86" s="82"/>
      <c r="D86" s="82"/>
      <c r="E86" s="82"/>
      <c r="F86" s="5"/>
      <c r="G86" s="6"/>
      <c r="H86" s="40"/>
    </row>
    <row r="87" spans="1:8" ht="24.95" customHeight="1" x14ac:dyDescent="0.25">
      <c r="A87" s="17"/>
      <c r="B87" s="7"/>
      <c r="C87" s="82"/>
      <c r="D87" s="82"/>
      <c r="E87" s="82"/>
      <c r="F87" s="5"/>
      <c r="G87" s="6"/>
      <c r="H87" s="40"/>
    </row>
    <row r="88" spans="1:8" ht="24.95" customHeight="1" x14ac:dyDescent="0.25">
      <c r="A88" s="17"/>
      <c r="B88" s="7"/>
      <c r="C88" s="82"/>
      <c r="D88" s="82"/>
      <c r="E88" s="82"/>
      <c r="F88" s="5"/>
      <c r="G88" s="6"/>
      <c r="H88" s="40"/>
    </row>
    <row r="89" spans="1:8" ht="24.95" customHeight="1" x14ac:dyDescent="0.25">
      <c r="A89" s="17"/>
      <c r="B89" s="7"/>
      <c r="C89" s="82"/>
      <c r="D89" s="82"/>
      <c r="E89" s="82"/>
      <c r="F89" s="5"/>
      <c r="G89" s="6"/>
      <c r="H89" s="40"/>
    </row>
    <row r="90" spans="1:8" ht="24.95" customHeight="1" x14ac:dyDescent="0.25">
      <c r="A90" s="17"/>
      <c r="B90" s="7"/>
      <c r="C90" s="82"/>
      <c r="D90" s="82"/>
      <c r="E90" s="82"/>
      <c r="F90" s="5"/>
      <c r="G90" s="6"/>
      <c r="H90" s="40"/>
    </row>
    <row r="91" spans="1:8" ht="24.95" customHeight="1" x14ac:dyDescent="0.25">
      <c r="A91" s="17"/>
      <c r="B91" s="7"/>
      <c r="C91" s="82"/>
      <c r="D91" s="82"/>
      <c r="E91" s="82"/>
      <c r="F91" s="5"/>
      <c r="G91" s="6"/>
      <c r="H91" s="40"/>
    </row>
    <row r="92" spans="1:8" ht="24.95" customHeight="1" x14ac:dyDescent="0.25">
      <c r="A92" s="17"/>
      <c r="B92" s="7"/>
      <c r="C92" s="82"/>
      <c r="D92" s="82"/>
      <c r="E92" s="82"/>
      <c r="F92" s="5"/>
      <c r="G92" s="6"/>
      <c r="H92" s="40"/>
    </row>
    <row r="93" spans="1:8" ht="24.95" customHeight="1" x14ac:dyDescent="0.25">
      <c r="A93" s="17"/>
      <c r="B93" s="7"/>
      <c r="C93" s="82"/>
      <c r="D93" s="82"/>
      <c r="E93" s="82"/>
      <c r="F93" s="5"/>
      <c r="G93" s="6"/>
      <c r="H93" s="40"/>
    </row>
    <row r="94" spans="1:8" ht="24.95" customHeight="1" thickBot="1" x14ac:dyDescent="0.3">
      <c r="A94" s="18"/>
      <c r="B94" s="7"/>
      <c r="C94" s="139"/>
      <c r="D94" s="139"/>
      <c r="E94" s="139"/>
      <c r="F94" s="10"/>
      <c r="G94" s="11"/>
      <c r="H94" s="40"/>
    </row>
    <row r="95" spans="1:8" ht="24.95" customHeight="1" thickBot="1" x14ac:dyDescent="0.3">
      <c r="A95" s="12"/>
      <c r="B95" s="13"/>
      <c r="C95" s="119" t="s">
        <v>1</v>
      </c>
      <c r="D95" s="119"/>
      <c r="E95" s="119"/>
      <c r="F95" s="21">
        <f>SUM(F68:F94)</f>
        <v>0</v>
      </c>
      <c r="G95" s="22">
        <f>SUM(G68:G94)</f>
        <v>0</v>
      </c>
      <c r="H95" s="13"/>
    </row>
    <row r="96" spans="1:8" ht="6.95" customHeight="1" x14ac:dyDescent="0.25">
      <c r="A96" s="45"/>
      <c r="B96" s="46"/>
      <c r="C96" s="47"/>
      <c r="D96" s="47"/>
      <c r="E96" s="47"/>
      <c r="F96" s="48"/>
      <c r="G96" s="49"/>
      <c r="H96" s="46"/>
    </row>
    <row r="97" spans="1:8" ht="14.1" customHeight="1" x14ac:dyDescent="0.25">
      <c r="F97" s="126" t="s">
        <v>69</v>
      </c>
      <c r="G97" s="126"/>
    </row>
    <row r="98" spans="1:8" ht="15.75" customHeight="1" x14ac:dyDescent="0.25">
      <c r="A98" s="125" t="s">
        <v>37</v>
      </c>
      <c r="B98" s="125"/>
      <c r="C98" s="125"/>
      <c r="D98" s="125"/>
      <c r="E98" s="41"/>
      <c r="F98" s="38" t="s">
        <v>71</v>
      </c>
      <c r="G98" s="30">
        <f>List3!A30</f>
        <v>0</v>
      </c>
      <c r="H98" s="29"/>
    </row>
    <row r="99" spans="1:8" ht="15.75" customHeight="1" x14ac:dyDescent="0.25">
      <c r="A99" s="125"/>
      <c r="B99" s="125"/>
      <c r="C99" s="125"/>
      <c r="D99" s="125"/>
      <c r="E99" s="41"/>
      <c r="F99" s="39" t="s">
        <v>72</v>
      </c>
      <c r="G99" s="30">
        <f>List3!B30</f>
        <v>0</v>
      </c>
      <c r="H99" s="29"/>
    </row>
    <row r="100" spans="1:8" ht="15" customHeight="1" x14ac:dyDescent="0.25">
      <c r="A100" s="42"/>
      <c r="B100" s="43"/>
      <c r="C100" s="43"/>
      <c r="D100" s="43"/>
      <c r="E100" s="44"/>
      <c r="H100" s="3"/>
    </row>
    <row r="101" spans="1:8" ht="15" customHeight="1" x14ac:dyDescent="0.25">
      <c r="A101" s="42"/>
      <c r="B101" s="43"/>
      <c r="C101" s="43"/>
      <c r="D101" s="43"/>
      <c r="E101" s="44"/>
      <c r="H101" s="54"/>
    </row>
    <row r="102" spans="1:8" ht="15" customHeight="1" x14ac:dyDescent="0.25">
      <c r="A102" s="42"/>
      <c r="B102" s="43"/>
      <c r="C102" s="43"/>
      <c r="D102" s="43"/>
      <c r="E102" s="44"/>
      <c r="F102" s="43"/>
      <c r="G102" s="43"/>
      <c r="H102" s="43"/>
    </row>
    <row r="103" spans="1:8" ht="15.75" customHeight="1" x14ac:dyDescent="0.25">
      <c r="A103" s="83" t="s">
        <v>61</v>
      </c>
      <c r="B103" s="83"/>
      <c r="C103" s="23" t="s">
        <v>59</v>
      </c>
      <c r="D103" s="24"/>
      <c r="F103" s="72"/>
      <c r="G103" s="72"/>
      <c r="H103" s="72"/>
    </row>
    <row r="104" spans="1:8" ht="6.75" customHeight="1" x14ac:dyDescent="0.25">
      <c r="A104" s="71" t="s">
        <v>60</v>
      </c>
      <c r="B104" s="71"/>
      <c r="D104" t="s">
        <v>62</v>
      </c>
      <c r="F104" t="s">
        <v>25</v>
      </c>
    </row>
    <row r="105" spans="1:8" ht="23.1" customHeight="1" x14ac:dyDescent="0.25">
      <c r="F105" s="112" t="s">
        <v>35</v>
      </c>
      <c r="G105" s="112"/>
      <c r="H105" s="112"/>
    </row>
    <row r="106" spans="1:8" ht="27" customHeight="1" x14ac:dyDescent="0.25">
      <c r="A106" s="85" t="s">
        <v>33</v>
      </c>
      <c r="B106" s="85"/>
      <c r="C106" s="85"/>
      <c r="D106" s="85"/>
      <c r="E106" s="85"/>
      <c r="F106" s="85"/>
      <c r="G106" s="85"/>
      <c r="H106" s="85"/>
    </row>
    <row r="108" spans="1:8" ht="33" customHeight="1" x14ac:dyDescent="0.25">
      <c r="A108" s="118" t="s">
        <v>34</v>
      </c>
      <c r="B108" s="118"/>
      <c r="C108" s="118"/>
      <c r="D108" s="118"/>
      <c r="E108" s="118"/>
      <c r="F108" s="118"/>
      <c r="G108" s="118"/>
      <c r="H108" s="118"/>
    </row>
    <row r="109" spans="1:8" ht="15.75" customHeight="1" x14ac:dyDescent="0.25">
      <c r="A109" s="67" t="s">
        <v>84</v>
      </c>
      <c r="B109" s="67"/>
      <c r="C109" s="67"/>
      <c r="D109" s="67"/>
      <c r="E109" s="67"/>
      <c r="F109" s="67"/>
      <c r="G109" s="67"/>
      <c r="H109" s="67"/>
    </row>
    <row r="110" spans="1:8" x14ac:dyDescent="0.25">
      <c r="A110" s="102" t="s">
        <v>83</v>
      </c>
      <c r="B110" s="103"/>
      <c r="C110" s="103"/>
      <c r="D110" s="103"/>
      <c r="E110" s="103"/>
      <c r="F110" s="103"/>
      <c r="G110" s="103"/>
      <c r="H110" s="104"/>
    </row>
    <row r="111" spans="1:8" x14ac:dyDescent="0.25">
      <c r="A111" s="105"/>
      <c r="B111" s="106"/>
      <c r="C111" s="106"/>
      <c r="D111" s="106"/>
      <c r="E111" s="106"/>
      <c r="F111" s="106"/>
      <c r="G111" s="106"/>
      <c r="H111" s="107"/>
    </row>
    <row r="112" spans="1:8" x14ac:dyDescent="0.25">
      <c r="A112" s="105"/>
      <c r="B112" s="106"/>
      <c r="C112" s="106"/>
      <c r="D112" s="106"/>
      <c r="E112" s="106"/>
      <c r="F112" s="106"/>
      <c r="G112" s="106"/>
      <c r="H112" s="107"/>
    </row>
    <row r="113" spans="1:8" x14ac:dyDescent="0.25">
      <c r="A113" s="105"/>
      <c r="B113" s="106"/>
      <c r="C113" s="106"/>
      <c r="D113" s="106"/>
      <c r="E113" s="106"/>
      <c r="F113" s="106"/>
      <c r="G113" s="106"/>
      <c r="H113" s="107"/>
    </row>
    <row r="114" spans="1:8" x14ac:dyDescent="0.25">
      <c r="A114" s="105"/>
      <c r="B114" s="106"/>
      <c r="C114" s="106"/>
      <c r="D114" s="106"/>
      <c r="E114" s="106"/>
      <c r="F114" s="106"/>
      <c r="G114" s="106"/>
      <c r="H114" s="107"/>
    </row>
    <row r="115" spans="1:8" x14ac:dyDescent="0.25">
      <c r="A115" s="105"/>
      <c r="B115" s="106"/>
      <c r="C115" s="106"/>
      <c r="D115" s="106"/>
      <c r="E115" s="106"/>
      <c r="F115" s="106"/>
      <c r="G115" s="106"/>
      <c r="H115" s="107"/>
    </row>
    <row r="116" spans="1:8" x14ac:dyDescent="0.25">
      <c r="A116" s="105"/>
      <c r="B116" s="106"/>
      <c r="C116" s="106"/>
      <c r="D116" s="106"/>
      <c r="E116" s="106"/>
      <c r="F116" s="106"/>
      <c r="G116" s="106"/>
      <c r="H116" s="107"/>
    </row>
    <row r="117" spans="1:8" x14ac:dyDescent="0.25">
      <c r="A117" s="105"/>
      <c r="B117" s="106"/>
      <c r="C117" s="106"/>
      <c r="D117" s="106"/>
      <c r="E117" s="106"/>
      <c r="F117" s="106"/>
      <c r="G117" s="106"/>
      <c r="H117" s="107"/>
    </row>
    <row r="118" spans="1:8" x14ac:dyDescent="0.25">
      <c r="A118" s="105"/>
      <c r="B118" s="106"/>
      <c r="C118" s="106"/>
      <c r="D118" s="106"/>
      <c r="E118" s="106"/>
      <c r="F118" s="106"/>
      <c r="G118" s="106"/>
      <c r="H118" s="107"/>
    </row>
    <row r="119" spans="1:8" x14ac:dyDescent="0.25">
      <c r="A119" s="105"/>
      <c r="B119" s="106"/>
      <c r="C119" s="106"/>
      <c r="D119" s="106"/>
      <c r="E119" s="106"/>
      <c r="F119" s="106"/>
      <c r="G119" s="106"/>
      <c r="H119" s="107"/>
    </row>
    <row r="120" spans="1:8" x14ac:dyDescent="0.25">
      <c r="A120" s="105"/>
      <c r="B120" s="106"/>
      <c r="C120" s="106"/>
      <c r="D120" s="106"/>
      <c r="E120" s="106"/>
      <c r="F120" s="106"/>
      <c r="G120" s="106"/>
      <c r="H120" s="107"/>
    </row>
    <row r="121" spans="1:8" x14ac:dyDescent="0.25">
      <c r="A121" s="105"/>
      <c r="B121" s="106"/>
      <c r="C121" s="106"/>
      <c r="D121" s="106"/>
      <c r="E121" s="106"/>
      <c r="F121" s="106"/>
      <c r="G121" s="106"/>
      <c r="H121" s="107"/>
    </row>
    <row r="122" spans="1:8" x14ac:dyDescent="0.25">
      <c r="A122" s="105"/>
      <c r="B122" s="106"/>
      <c r="C122" s="106"/>
      <c r="D122" s="106"/>
      <c r="E122" s="106"/>
      <c r="F122" s="106"/>
      <c r="G122" s="106"/>
      <c r="H122" s="107"/>
    </row>
    <row r="123" spans="1:8" x14ac:dyDescent="0.25">
      <c r="A123" s="105"/>
      <c r="B123" s="106"/>
      <c r="C123" s="106"/>
      <c r="D123" s="106"/>
      <c r="E123" s="106"/>
      <c r="F123" s="106"/>
      <c r="G123" s="106"/>
      <c r="H123" s="107"/>
    </row>
    <row r="124" spans="1:8" x14ac:dyDescent="0.25">
      <c r="A124" s="105"/>
      <c r="B124" s="106"/>
      <c r="C124" s="106"/>
      <c r="D124" s="106"/>
      <c r="E124" s="106"/>
      <c r="F124" s="106"/>
      <c r="G124" s="106"/>
      <c r="H124" s="107"/>
    </row>
    <row r="125" spans="1:8" x14ac:dyDescent="0.25">
      <c r="A125" s="105"/>
      <c r="B125" s="106"/>
      <c r="C125" s="106"/>
      <c r="D125" s="106"/>
      <c r="E125" s="106"/>
      <c r="F125" s="106"/>
      <c r="G125" s="106"/>
      <c r="H125" s="107"/>
    </row>
    <row r="126" spans="1:8" x14ac:dyDescent="0.25">
      <c r="A126" s="105"/>
      <c r="B126" s="106"/>
      <c r="C126" s="106"/>
      <c r="D126" s="106"/>
      <c r="E126" s="106"/>
      <c r="F126" s="106"/>
      <c r="G126" s="106"/>
      <c r="H126" s="107"/>
    </row>
    <row r="127" spans="1:8" x14ac:dyDescent="0.25">
      <c r="A127" s="105"/>
      <c r="B127" s="106"/>
      <c r="C127" s="106"/>
      <c r="D127" s="106"/>
      <c r="E127" s="106"/>
      <c r="F127" s="106"/>
      <c r="G127" s="106"/>
      <c r="H127" s="107"/>
    </row>
    <row r="128" spans="1:8" x14ac:dyDescent="0.25">
      <c r="A128" s="105"/>
      <c r="B128" s="106"/>
      <c r="C128" s="106"/>
      <c r="D128" s="106"/>
      <c r="E128" s="106"/>
      <c r="F128" s="106"/>
      <c r="G128" s="106"/>
      <c r="H128" s="107"/>
    </row>
    <row r="129" spans="1:8" x14ac:dyDescent="0.25">
      <c r="A129" s="105"/>
      <c r="B129" s="106"/>
      <c r="C129" s="106"/>
      <c r="D129" s="106"/>
      <c r="E129" s="106"/>
      <c r="F129" s="106"/>
      <c r="G129" s="106"/>
      <c r="H129" s="107"/>
    </row>
    <row r="130" spans="1:8" x14ac:dyDescent="0.25">
      <c r="A130" s="105"/>
      <c r="B130" s="106"/>
      <c r="C130" s="106"/>
      <c r="D130" s="106"/>
      <c r="E130" s="106"/>
      <c r="F130" s="106"/>
      <c r="G130" s="106"/>
      <c r="H130" s="107"/>
    </row>
    <row r="131" spans="1:8" x14ac:dyDescent="0.25">
      <c r="A131" s="105"/>
      <c r="B131" s="106"/>
      <c r="C131" s="106"/>
      <c r="D131" s="106"/>
      <c r="E131" s="106"/>
      <c r="F131" s="106"/>
      <c r="G131" s="106"/>
      <c r="H131" s="107"/>
    </row>
    <row r="132" spans="1:8" x14ac:dyDescent="0.25">
      <c r="A132" s="105"/>
      <c r="B132" s="106"/>
      <c r="C132" s="106"/>
      <c r="D132" s="106"/>
      <c r="E132" s="106"/>
      <c r="F132" s="106"/>
      <c r="G132" s="106"/>
      <c r="H132" s="107"/>
    </row>
    <row r="133" spans="1:8" x14ac:dyDescent="0.25">
      <c r="A133" s="105"/>
      <c r="B133" s="106"/>
      <c r="C133" s="106"/>
      <c r="D133" s="106"/>
      <c r="E133" s="106"/>
      <c r="F133" s="106"/>
      <c r="G133" s="106"/>
      <c r="H133" s="107"/>
    </row>
    <row r="134" spans="1:8" x14ac:dyDescent="0.25">
      <c r="A134" s="105"/>
      <c r="B134" s="106"/>
      <c r="C134" s="106"/>
      <c r="D134" s="106"/>
      <c r="E134" s="106"/>
      <c r="F134" s="106"/>
      <c r="G134" s="106"/>
      <c r="H134" s="107"/>
    </row>
    <row r="135" spans="1:8" x14ac:dyDescent="0.25">
      <c r="A135" s="105"/>
      <c r="B135" s="106"/>
      <c r="C135" s="106"/>
      <c r="D135" s="106"/>
      <c r="E135" s="106"/>
      <c r="F135" s="106"/>
      <c r="G135" s="106"/>
      <c r="H135" s="107"/>
    </row>
    <row r="136" spans="1:8" x14ac:dyDescent="0.25">
      <c r="A136" s="105"/>
      <c r="B136" s="106"/>
      <c r="C136" s="106"/>
      <c r="D136" s="106"/>
      <c r="E136" s="106"/>
      <c r="F136" s="106"/>
      <c r="G136" s="106"/>
      <c r="H136" s="107"/>
    </row>
    <row r="137" spans="1:8" x14ac:dyDescent="0.25">
      <c r="A137" s="105"/>
      <c r="B137" s="106"/>
      <c r="C137" s="106"/>
      <c r="D137" s="106"/>
      <c r="E137" s="106"/>
      <c r="F137" s="106"/>
      <c r="G137" s="106"/>
      <c r="H137" s="107"/>
    </row>
    <row r="138" spans="1:8" x14ac:dyDescent="0.25">
      <c r="A138" s="105"/>
      <c r="B138" s="106"/>
      <c r="C138" s="106"/>
      <c r="D138" s="106"/>
      <c r="E138" s="106"/>
      <c r="F138" s="106"/>
      <c r="G138" s="106"/>
      <c r="H138" s="107"/>
    </row>
    <row r="139" spans="1:8" x14ac:dyDescent="0.25">
      <c r="A139" s="105"/>
      <c r="B139" s="106"/>
      <c r="C139" s="106"/>
      <c r="D139" s="106"/>
      <c r="E139" s="106"/>
      <c r="F139" s="106"/>
      <c r="G139" s="106"/>
      <c r="H139" s="107"/>
    </row>
    <row r="140" spans="1:8" x14ac:dyDescent="0.25">
      <c r="A140" s="105"/>
      <c r="B140" s="106"/>
      <c r="C140" s="106"/>
      <c r="D140" s="106"/>
      <c r="E140" s="106"/>
      <c r="F140" s="106"/>
      <c r="G140" s="106"/>
      <c r="H140" s="107"/>
    </row>
    <row r="141" spans="1:8" x14ac:dyDescent="0.25">
      <c r="A141" s="105"/>
      <c r="B141" s="106"/>
      <c r="C141" s="106"/>
      <c r="D141" s="106"/>
      <c r="E141" s="106"/>
      <c r="F141" s="106"/>
      <c r="G141" s="106"/>
      <c r="H141" s="107"/>
    </row>
    <row r="142" spans="1:8" x14ac:dyDescent="0.25">
      <c r="A142" s="105"/>
      <c r="B142" s="106"/>
      <c r="C142" s="106"/>
      <c r="D142" s="106"/>
      <c r="E142" s="106"/>
      <c r="F142" s="106"/>
      <c r="G142" s="106"/>
      <c r="H142" s="107"/>
    </row>
    <row r="143" spans="1:8" x14ac:dyDescent="0.25">
      <c r="A143" s="105"/>
      <c r="B143" s="106"/>
      <c r="C143" s="106"/>
      <c r="D143" s="106"/>
      <c r="E143" s="106"/>
      <c r="F143" s="106"/>
      <c r="G143" s="106"/>
      <c r="H143" s="107"/>
    </row>
    <row r="144" spans="1:8" x14ac:dyDescent="0.25">
      <c r="A144" s="105"/>
      <c r="B144" s="106"/>
      <c r="C144" s="106"/>
      <c r="D144" s="106"/>
      <c r="E144" s="106"/>
      <c r="F144" s="106"/>
      <c r="G144" s="106"/>
      <c r="H144" s="107"/>
    </row>
    <row r="145" spans="1:8" x14ac:dyDescent="0.25">
      <c r="A145" s="105"/>
      <c r="B145" s="106"/>
      <c r="C145" s="106"/>
      <c r="D145" s="106"/>
      <c r="E145" s="106"/>
      <c r="F145" s="106"/>
      <c r="G145" s="106"/>
      <c r="H145" s="107"/>
    </row>
    <row r="146" spans="1:8" x14ac:dyDescent="0.25">
      <c r="A146" s="105"/>
      <c r="B146" s="106"/>
      <c r="C146" s="106"/>
      <c r="D146" s="106"/>
      <c r="E146" s="106"/>
      <c r="F146" s="106"/>
      <c r="G146" s="106"/>
      <c r="H146" s="107"/>
    </row>
    <row r="147" spans="1:8" x14ac:dyDescent="0.25">
      <c r="A147" s="105"/>
      <c r="B147" s="106"/>
      <c r="C147" s="106"/>
      <c r="D147" s="106"/>
      <c r="E147" s="106"/>
      <c r="F147" s="106"/>
      <c r="G147" s="106"/>
      <c r="H147" s="107"/>
    </row>
    <row r="148" spans="1:8" x14ac:dyDescent="0.25">
      <c r="A148" s="105"/>
      <c r="B148" s="106"/>
      <c r="C148" s="106"/>
      <c r="D148" s="106"/>
      <c r="E148" s="106"/>
      <c r="F148" s="106"/>
      <c r="G148" s="106"/>
      <c r="H148" s="107"/>
    </row>
    <row r="149" spans="1:8" x14ac:dyDescent="0.25">
      <c r="A149" s="105"/>
      <c r="B149" s="106"/>
      <c r="C149" s="106"/>
      <c r="D149" s="106"/>
      <c r="E149" s="106"/>
      <c r="F149" s="106"/>
      <c r="G149" s="106"/>
      <c r="H149" s="107"/>
    </row>
    <row r="150" spans="1:8" x14ac:dyDescent="0.25">
      <c r="A150" s="105"/>
      <c r="B150" s="106"/>
      <c r="C150" s="106"/>
      <c r="D150" s="106"/>
      <c r="E150" s="106"/>
      <c r="F150" s="106"/>
      <c r="G150" s="106"/>
      <c r="H150" s="107"/>
    </row>
    <row r="151" spans="1:8" x14ac:dyDescent="0.25">
      <c r="A151" s="105"/>
      <c r="B151" s="106"/>
      <c r="C151" s="106"/>
      <c r="D151" s="106"/>
      <c r="E151" s="106"/>
      <c r="F151" s="106"/>
      <c r="G151" s="106"/>
      <c r="H151" s="107"/>
    </row>
    <row r="152" spans="1:8" x14ac:dyDescent="0.25">
      <c r="A152" s="105"/>
      <c r="B152" s="106"/>
      <c r="C152" s="106"/>
      <c r="D152" s="106"/>
      <c r="E152" s="106"/>
      <c r="F152" s="106"/>
      <c r="G152" s="106"/>
      <c r="H152" s="107"/>
    </row>
    <row r="153" spans="1:8" x14ac:dyDescent="0.25">
      <c r="A153" s="105"/>
      <c r="B153" s="106"/>
      <c r="C153" s="106"/>
      <c r="D153" s="106"/>
      <c r="E153" s="106"/>
      <c r="F153" s="106"/>
      <c r="G153" s="106"/>
      <c r="H153" s="107"/>
    </row>
    <row r="154" spans="1:8" x14ac:dyDescent="0.25">
      <c r="A154" s="105"/>
      <c r="B154" s="106"/>
      <c r="C154" s="106"/>
      <c r="D154" s="106"/>
      <c r="E154" s="106"/>
      <c r="F154" s="106"/>
      <c r="G154" s="106"/>
      <c r="H154" s="107"/>
    </row>
    <row r="155" spans="1:8" x14ac:dyDescent="0.25">
      <c r="A155" s="105"/>
      <c r="B155" s="106"/>
      <c r="C155" s="106"/>
      <c r="D155" s="106"/>
      <c r="E155" s="106"/>
      <c r="F155" s="106"/>
      <c r="G155" s="106"/>
      <c r="H155" s="107"/>
    </row>
    <row r="156" spans="1:8" x14ac:dyDescent="0.25">
      <c r="A156" s="105"/>
      <c r="B156" s="106"/>
      <c r="C156" s="106"/>
      <c r="D156" s="106"/>
      <c r="E156" s="106"/>
      <c r="F156" s="106"/>
      <c r="G156" s="106"/>
      <c r="H156" s="107"/>
    </row>
    <row r="157" spans="1:8" x14ac:dyDescent="0.25">
      <c r="A157" s="105"/>
      <c r="B157" s="106"/>
      <c r="C157" s="106"/>
      <c r="D157" s="106"/>
      <c r="E157" s="106"/>
      <c r="F157" s="106"/>
      <c r="G157" s="106"/>
      <c r="H157" s="107"/>
    </row>
    <row r="158" spans="1:8" x14ac:dyDescent="0.25">
      <c r="A158" s="105"/>
      <c r="B158" s="106"/>
      <c r="C158" s="106"/>
      <c r="D158" s="106"/>
      <c r="E158" s="106"/>
      <c r="F158" s="106"/>
      <c r="G158" s="106"/>
      <c r="H158" s="107"/>
    </row>
    <row r="159" spans="1:8" x14ac:dyDescent="0.25">
      <c r="A159" s="105"/>
      <c r="B159" s="106"/>
      <c r="C159" s="106"/>
      <c r="D159" s="106"/>
      <c r="E159" s="106"/>
      <c r="F159" s="106"/>
      <c r="G159" s="106"/>
      <c r="H159" s="107"/>
    </row>
    <row r="160" spans="1:8" x14ac:dyDescent="0.25">
      <c r="A160" s="105"/>
      <c r="B160" s="106"/>
      <c r="C160" s="106"/>
      <c r="D160" s="106"/>
      <c r="E160" s="106"/>
      <c r="F160" s="106"/>
      <c r="G160" s="106"/>
      <c r="H160" s="107"/>
    </row>
    <row r="161" spans="1:8" x14ac:dyDescent="0.25">
      <c r="A161" s="105"/>
      <c r="B161" s="106"/>
      <c r="C161" s="106"/>
      <c r="D161" s="106"/>
      <c r="E161" s="106"/>
      <c r="F161" s="106"/>
      <c r="G161" s="106"/>
      <c r="H161" s="107"/>
    </row>
    <row r="162" spans="1:8" x14ac:dyDescent="0.25">
      <c r="A162" s="105"/>
      <c r="B162" s="106"/>
      <c r="C162" s="106"/>
      <c r="D162" s="106"/>
      <c r="E162" s="106"/>
      <c r="F162" s="106"/>
      <c r="G162" s="106"/>
      <c r="H162" s="107"/>
    </row>
    <row r="163" spans="1:8" x14ac:dyDescent="0.25">
      <c r="A163" s="105"/>
      <c r="B163" s="106"/>
      <c r="C163" s="106"/>
      <c r="D163" s="106"/>
      <c r="E163" s="106"/>
      <c r="F163" s="106"/>
      <c r="G163" s="106"/>
      <c r="H163" s="107"/>
    </row>
    <row r="164" spans="1:8" x14ac:dyDescent="0.25">
      <c r="A164" s="105"/>
      <c r="B164" s="106"/>
      <c r="C164" s="106"/>
      <c r="D164" s="106"/>
      <c r="E164" s="106"/>
      <c r="F164" s="106"/>
      <c r="G164" s="106"/>
      <c r="H164" s="107"/>
    </row>
    <row r="165" spans="1:8" x14ac:dyDescent="0.25">
      <c r="A165" s="105"/>
      <c r="B165" s="106"/>
      <c r="C165" s="106"/>
      <c r="D165" s="106"/>
      <c r="E165" s="106"/>
      <c r="F165" s="106"/>
      <c r="G165" s="106"/>
      <c r="H165" s="107"/>
    </row>
    <row r="166" spans="1:8" x14ac:dyDescent="0.25">
      <c r="A166" s="105"/>
      <c r="B166" s="106"/>
      <c r="C166" s="106"/>
      <c r="D166" s="106"/>
      <c r="E166" s="106"/>
      <c r="F166" s="106"/>
      <c r="G166" s="106"/>
      <c r="H166" s="107"/>
    </row>
    <row r="167" spans="1:8" x14ac:dyDescent="0.25">
      <c r="A167" s="105"/>
      <c r="B167" s="106"/>
      <c r="C167" s="106"/>
      <c r="D167" s="106"/>
      <c r="E167" s="106"/>
      <c r="F167" s="106"/>
      <c r="G167" s="106"/>
      <c r="H167" s="107"/>
    </row>
    <row r="168" spans="1:8" x14ac:dyDescent="0.25">
      <c r="A168" s="105"/>
      <c r="B168" s="106"/>
      <c r="C168" s="106"/>
      <c r="D168" s="106"/>
      <c r="E168" s="106"/>
      <c r="F168" s="106"/>
      <c r="G168" s="106"/>
      <c r="H168" s="107"/>
    </row>
    <row r="169" spans="1:8" x14ac:dyDescent="0.25">
      <c r="A169" s="105"/>
      <c r="B169" s="106"/>
      <c r="C169" s="106"/>
      <c r="D169" s="106"/>
      <c r="E169" s="106"/>
      <c r="F169" s="106"/>
      <c r="G169" s="106"/>
      <c r="H169" s="107"/>
    </row>
    <row r="170" spans="1:8" x14ac:dyDescent="0.25">
      <c r="A170" s="105"/>
      <c r="B170" s="106"/>
      <c r="C170" s="106"/>
      <c r="D170" s="106"/>
      <c r="E170" s="106"/>
      <c r="F170" s="106"/>
      <c r="G170" s="106"/>
      <c r="H170" s="107"/>
    </row>
    <row r="171" spans="1:8" x14ac:dyDescent="0.25">
      <c r="A171" s="105"/>
      <c r="B171" s="106"/>
      <c r="C171" s="106"/>
      <c r="D171" s="106"/>
      <c r="E171" s="106"/>
      <c r="F171" s="106"/>
      <c r="G171" s="106"/>
      <c r="H171" s="107"/>
    </row>
    <row r="172" spans="1:8" x14ac:dyDescent="0.25">
      <c r="A172" s="105"/>
      <c r="B172" s="106"/>
      <c r="C172" s="106"/>
      <c r="D172" s="106"/>
      <c r="E172" s="106"/>
      <c r="F172" s="106"/>
      <c r="G172" s="106"/>
      <c r="H172" s="107"/>
    </row>
    <row r="173" spans="1:8" x14ac:dyDescent="0.25">
      <c r="A173" s="105"/>
      <c r="B173" s="106"/>
      <c r="C173" s="106"/>
      <c r="D173" s="106"/>
      <c r="E173" s="106"/>
      <c r="F173" s="106"/>
      <c r="G173" s="106"/>
      <c r="H173" s="107"/>
    </row>
    <row r="174" spans="1:8" x14ac:dyDescent="0.25">
      <c r="A174" s="105"/>
      <c r="B174" s="106"/>
      <c r="C174" s="106"/>
      <c r="D174" s="106"/>
      <c r="E174" s="106"/>
      <c r="F174" s="106"/>
      <c r="G174" s="106"/>
      <c r="H174" s="107"/>
    </row>
    <row r="175" spans="1:8" x14ac:dyDescent="0.25">
      <c r="A175" s="105"/>
      <c r="B175" s="106"/>
      <c r="C175" s="106"/>
      <c r="D175" s="106"/>
      <c r="E175" s="106"/>
      <c r="F175" s="106"/>
      <c r="G175" s="106"/>
      <c r="H175" s="107"/>
    </row>
    <row r="176" spans="1:8" x14ac:dyDescent="0.25">
      <c r="A176" s="108"/>
      <c r="B176" s="109"/>
      <c r="C176" s="109"/>
      <c r="D176" s="109"/>
      <c r="E176" s="109"/>
      <c r="F176" s="109"/>
      <c r="G176" s="109"/>
      <c r="H176" s="110"/>
    </row>
    <row r="179" spans="1:8" x14ac:dyDescent="0.25">
      <c r="A179" s="111"/>
      <c r="B179" s="103"/>
      <c r="C179" s="103"/>
      <c r="D179" s="103"/>
      <c r="E179" s="103"/>
      <c r="F179" s="103"/>
      <c r="G179" s="103"/>
      <c r="H179" s="104"/>
    </row>
    <row r="180" spans="1:8" x14ac:dyDescent="0.25">
      <c r="A180" s="105"/>
      <c r="B180" s="106"/>
      <c r="C180" s="106"/>
      <c r="D180" s="106"/>
      <c r="E180" s="106"/>
      <c r="F180" s="106"/>
      <c r="G180" s="106"/>
      <c r="H180" s="107"/>
    </row>
    <row r="181" spans="1:8" x14ac:dyDescent="0.25">
      <c r="A181" s="105"/>
      <c r="B181" s="106"/>
      <c r="C181" s="106"/>
      <c r="D181" s="106"/>
      <c r="E181" s="106"/>
      <c r="F181" s="106"/>
      <c r="G181" s="106"/>
      <c r="H181" s="107"/>
    </row>
    <row r="182" spans="1:8" x14ac:dyDescent="0.25">
      <c r="A182" s="105"/>
      <c r="B182" s="106"/>
      <c r="C182" s="106"/>
      <c r="D182" s="106"/>
      <c r="E182" s="106"/>
      <c r="F182" s="106"/>
      <c r="G182" s="106"/>
      <c r="H182" s="107"/>
    </row>
    <row r="183" spans="1:8" x14ac:dyDescent="0.25">
      <c r="A183" s="105"/>
      <c r="B183" s="106"/>
      <c r="C183" s="106"/>
      <c r="D183" s="106"/>
      <c r="E183" s="106"/>
      <c r="F183" s="106"/>
      <c r="G183" s="106"/>
      <c r="H183" s="107"/>
    </row>
    <row r="184" spans="1:8" x14ac:dyDescent="0.25">
      <c r="A184" s="105"/>
      <c r="B184" s="106"/>
      <c r="C184" s="106"/>
      <c r="D184" s="106"/>
      <c r="E184" s="106"/>
      <c r="F184" s="106"/>
      <c r="G184" s="106"/>
      <c r="H184" s="107"/>
    </row>
    <row r="185" spans="1:8" x14ac:dyDescent="0.25">
      <c r="A185" s="105"/>
      <c r="B185" s="106"/>
      <c r="C185" s="106"/>
      <c r="D185" s="106"/>
      <c r="E185" s="106"/>
      <c r="F185" s="106"/>
      <c r="G185" s="106"/>
      <c r="H185" s="107"/>
    </row>
    <row r="186" spans="1:8" x14ac:dyDescent="0.25">
      <c r="A186" s="105"/>
      <c r="B186" s="106"/>
      <c r="C186" s="106"/>
      <c r="D186" s="106"/>
      <c r="E186" s="106"/>
      <c r="F186" s="106"/>
      <c r="G186" s="106"/>
      <c r="H186" s="107"/>
    </row>
    <row r="187" spans="1:8" x14ac:dyDescent="0.25">
      <c r="A187" s="105"/>
      <c r="B187" s="106"/>
      <c r="C187" s="106"/>
      <c r="D187" s="106"/>
      <c r="E187" s="106"/>
      <c r="F187" s="106"/>
      <c r="G187" s="106"/>
      <c r="H187" s="107"/>
    </row>
    <row r="188" spans="1:8" x14ac:dyDescent="0.25">
      <c r="A188" s="105"/>
      <c r="B188" s="106"/>
      <c r="C188" s="106"/>
      <c r="D188" s="106"/>
      <c r="E188" s="106"/>
      <c r="F188" s="106"/>
      <c r="G188" s="106"/>
      <c r="H188" s="107"/>
    </row>
    <row r="189" spans="1:8" x14ac:dyDescent="0.25">
      <c r="A189" s="105"/>
      <c r="B189" s="106"/>
      <c r="C189" s="106"/>
      <c r="D189" s="106"/>
      <c r="E189" s="106"/>
      <c r="F189" s="106"/>
      <c r="G189" s="106"/>
      <c r="H189" s="107"/>
    </row>
    <row r="190" spans="1:8" x14ac:dyDescent="0.25">
      <c r="A190" s="105"/>
      <c r="B190" s="106"/>
      <c r="C190" s="106"/>
      <c r="D190" s="106"/>
      <c r="E190" s="106"/>
      <c r="F190" s="106"/>
      <c r="G190" s="106"/>
      <c r="H190" s="107"/>
    </row>
    <row r="191" spans="1:8" x14ac:dyDescent="0.25">
      <c r="A191" s="105"/>
      <c r="B191" s="106"/>
      <c r="C191" s="106"/>
      <c r="D191" s="106"/>
      <c r="E191" s="106"/>
      <c r="F191" s="106"/>
      <c r="G191" s="106"/>
      <c r="H191" s="107"/>
    </row>
    <row r="192" spans="1:8" x14ac:dyDescent="0.25">
      <c r="A192" s="105"/>
      <c r="B192" s="106"/>
      <c r="C192" s="106"/>
      <c r="D192" s="106"/>
      <c r="E192" s="106"/>
      <c r="F192" s="106"/>
      <c r="G192" s="106"/>
      <c r="H192" s="107"/>
    </row>
    <row r="193" spans="1:8" x14ac:dyDescent="0.25">
      <c r="A193" s="105"/>
      <c r="B193" s="106"/>
      <c r="C193" s="106"/>
      <c r="D193" s="106"/>
      <c r="E193" s="106"/>
      <c r="F193" s="106"/>
      <c r="G193" s="106"/>
      <c r="H193" s="107"/>
    </row>
    <row r="194" spans="1:8" x14ac:dyDescent="0.25">
      <c r="A194" s="105"/>
      <c r="B194" s="106"/>
      <c r="C194" s="106"/>
      <c r="D194" s="106"/>
      <c r="E194" s="106"/>
      <c r="F194" s="106"/>
      <c r="G194" s="106"/>
      <c r="H194" s="107"/>
    </row>
    <row r="195" spans="1:8" x14ac:dyDescent="0.25">
      <c r="A195" s="105"/>
      <c r="B195" s="106"/>
      <c r="C195" s="106"/>
      <c r="D195" s="106"/>
      <c r="E195" s="106"/>
      <c r="F195" s="106"/>
      <c r="G195" s="106"/>
      <c r="H195" s="107"/>
    </row>
    <row r="196" spans="1:8" x14ac:dyDescent="0.25">
      <c r="A196" s="105"/>
      <c r="B196" s="106"/>
      <c r="C196" s="106"/>
      <c r="D196" s="106"/>
      <c r="E196" s="106"/>
      <c r="F196" s="106"/>
      <c r="G196" s="106"/>
      <c r="H196" s="107"/>
    </row>
    <row r="197" spans="1:8" x14ac:dyDescent="0.25">
      <c r="A197" s="105"/>
      <c r="B197" s="106"/>
      <c r="C197" s="106"/>
      <c r="D197" s="106"/>
      <c r="E197" s="106"/>
      <c r="F197" s="106"/>
      <c r="G197" s="106"/>
      <c r="H197" s="107"/>
    </row>
    <row r="198" spans="1:8" x14ac:dyDescent="0.25">
      <c r="A198" s="105"/>
      <c r="B198" s="106"/>
      <c r="C198" s="106"/>
      <c r="D198" s="106"/>
      <c r="E198" s="106"/>
      <c r="F198" s="106"/>
      <c r="G198" s="106"/>
      <c r="H198" s="107"/>
    </row>
    <row r="199" spans="1:8" x14ac:dyDescent="0.25">
      <c r="A199" s="105"/>
      <c r="B199" s="106"/>
      <c r="C199" s="106"/>
      <c r="D199" s="106"/>
      <c r="E199" s="106"/>
      <c r="F199" s="106"/>
      <c r="G199" s="106"/>
      <c r="H199" s="107"/>
    </row>
    <row r="200" spans="1:8" x14ac:dyDescent="0.25">
      <c r="A200" s="105"/>
      <c r="B200" s="106"/>
      <c r="C200" s="106"/>
      <c r="D200" s="106"/>
      <c r="E200" s="106"/>
      <c r="F200" s="106"/>
      <c r="G200" s="106"/>
      <c r="H200" s="107"/>
    </row>
    <row r="201" spans="1:8" x14ac:dyDescent="0.25">
      <c r="A201" s="105"/>
      <c r="B201" s="106"/>
      <c r="C201" s="106"/>
      <c r="D201" s="106"/>
      <c r="E201" s="106"/>
      <c r="F201" s="106"/>
      <c r="G201" s="106"/>
      <c r="H201" s="107"/>
    </row>
    <row r="202" spans="1:8" x14ac:dyDescent="0.25">
      <c r="A202" s="105"/>
      <c r="B202" s="106"/>
      <c r="C202" s="106"/>
      <c r="D202" s="106"/>
      <c r="E202" s="106"/>
      <c r="F202" s="106"/>
      <c r="G202" s="106"/>
      <c r="H202" s="107"/>
    </row>
    <row r="203" spans="1:8" x14ac:dyDescent="0.25">
      <c r="A203" s="105"/>
      <c r="B203" s="106"/>
      <c r="C203" s="106"/>
      <c r="D203" s="106"/>
      <c r="E203" s="106"/>
      <c r="F203" s="106"/>
      <c r="G203" s="106"/>
      <c r="H203" s="107"/>
    </row>
    <row r="204" spans="1:8" x14ac:dyDescent="0.25">
      <c r="A204" s="105"/>
      <c r="B204" s="106"/>
      <c r="C204" s="106"/>
      <c r="D204" s="106"/>
      <c r="E204" s="106"/>
      <c r="F204" s="106"/>
      <c r="G204" s="106"/>
      <c r="H204" s="107"/>
    </row>
    <row r="205" spans="1:8" x14ac:dyDescent="0.25">
      <c r="A205" s="105"/>
      <c r="B205" s="106"/>
      <c r="C205" s="106"/>
      <c r="D205" s="106"/>
      <c r="E205" s="106"/>
      <c r="F205" s="106"/>
      <c r="G205" s="106"/>
      <c r="H205" s="107"/>
    </row>
    <row r="206" spans="1:8" x14ac:dyDescent="0.25">
      <c r="A206" s="105"/>
      <c r="B206" s="106"/>
      <c r="C206" s="106"/>
      <c r="D206" s="106"/>
      <c r="E206" s="106"/>
      <c r="F206" s="106"/>
      <c r="G206" s="106"/>
      <c r="H206" s="107"/>
    </row>
    <row r="207" spans="1:8" x14ac:dyDescent="0.25">
      <c r="A207" s="105"/>
      <c r="B207" s="106"/>
      <c r="C207" s="106"/>
      <c r="D207" s="106"/>
      <c r="E207" s="106"/>
      <c r="F207" s="106"/>
      <c r="G207" s="106"/>
      <c r="H207" s="107"/>
    </row>
    <row r="208" spans="1:8" x14ac:dyDescent="0.25">
      <c r="A208" s="105"/>
      <c r="B208" s="106"/>
      <c r="C208" s="106"/>
      <c r="D208" s="106"/>
      <c r="E208" s="106"/>
      <c r="F208" s="106"/>
      <c r="G208" s="106"/>
      <c r="H208" s="107"/>
    </row>
    <row r="209" spans="1:8" x14ac:dyDescent="0.25">
      <c r="A209" s="105"/>
      <c r="B209" s="106"/>
      <c r="C209" s="106"/>
      <c r="D209" s="106"/>
      <c r="E209" s="106"/>
      <c r="F209" s="106"/>
      <c r="G209" s="106"/>
      <c r="H209" s="107"/>
    </row>
    <row r="210" spans="1:8" x14ac:dyDescent="0.25">
      <c r="A210" s="105"/>
      <c r="B210" s="106"/>
      <c r="C210" s="106"/>
      <c r="D210" s="106"/>
      <c r="E210" s="106"/>
      <c r="F210" s="106"/>
      <c r="G210" s="106"/>
      <c r="H210" s="107"/>
    </row>
    <row r="211" spans="1:8" x14ac:dyDescent="0.25">
      <c r="A211" s="105"/>
      <c r="B211" s="106"/>
      <c r="C211" s="106"/>
      <c r="D211" s="106"/>
      <c r="E211" s="106"/>
      <c r="F211" s="106"/>
      <c r="G211" s="106"/>
      <c r="H211" s="107"/>
    </row>
    <row r="212" spans="1:8" x14ac:dyDescent="0.25">
      <c r="A212" s="105"/>
      <c r="B212" s="106"/>
      <c r="C212" s="106"/>
      <c r="D212" s="106"/>
      <c r="E212" s="106"/>
      <c r="F212" s="106"/>
      <c r="G212" s="106"/>
      <c r="H212" s="107"/>
    </row>
    <row r="213" spans="1:8" x14ac:dyDescent="0.25">
      <c r="A213" s="105"/>
      <c r="B213" s="106"/>
      <c r="C213" s="106"/>
      <c r="D213" s="106"/>
      <c r="E213" s="106"/>
      <c r="F213" s="106"/>
      <c r="G213" s="106"/>
      <c r="H213" s="107"/>
    </row>
    <row r="214" spans="1:8" x14ac:dyDescent="0.25">
      <c r="A214" s="105"/>
      <c r="B214" s="106"/>
      <c r="C214" s="106"/>
      <c r="D214" s="106"/>
      <c r="E214" s="106"/>
      <c r="F214" s="106"/>
      <c r="G214" s="106"/>
      <c r="H214" s="107"/>
    </row>
    <row r="215" spans="1:8" x14ac:dyDescent="0.25">
      <c r="A215" s="105"/>
      <c r="B215" s="106"/>
      <c r="C215" s="106"/>
      <c r="D215" s="106"/>
      <c r="E215" s="106"/>
      <c r="F215" s="106"/>
      <c r="G215" s="106"/>
      <c r="H215" s="107"/>
    </row>
    <row r="216" spans="1:8" x14ac:dyDescent="0.25">
      <c r="A216" s="105"/>
      <c r="B216" s="106"/>
      <c r="C216" s="106"/>
      <c r="D216" s="106"/>
      <c r="E216" s="106"/>
      <c r="F216" s="106"/>
      <c r="G216" s="106"/>
      <c r="H216" s="107"/>
    </row>
    <row r="217" spans="1:8" x14ac:dyDescent="0.25">
      <c r="A217" s="105"/>
      <c r="B217" s="106"/>
      <c r="C217" s="106"/>
      <c r="D217" s="106"/>
      <c r="E217" s="106"/>
      <c r="F217" s="106"/>
      <c r="G217" s="106"/>
      <c r="H217" s="107"/>
    </row>
    <row r="218" spans="1:8" x14ac:dyDescent="0.25">
      <c r="A218" s="105"/>
      <c r="B218" s="106"/>
      <c r="C218" s="106"/>
      <c r="D218" s="106"/>
      <c r="E218" s="106"/>
      <c r="F218" s="106"/>
      <c r="G218" s="106"/>
      <c r="H218" s="107"/>
    </row>
    <row r="219" spans="1:8" x14ac:dyDescent="0.25">
      <c r="A219" s="105"/>
      <c r="B219" s="106"/>
      <c r="C219" s="106"/>
      <c r="D219" s="106"/>
      <c r="E219" s="106"/>
      <c r="F219" s="106"/>
      <c r="G219" s="106"/>
      <c r="H219" s="107"/>
    </row>
    <row r="220" spans="1:8" x14ac:dyDescent="0.25">
      <c r="A220" s="105"/>
      <c r="B220" s="106"/>
      <c r="C220" s="106"/>
      <c r="D220" s="106"/>
      <c r="E220" s="106"/>
      <c r="F220" s="106"/>
      <c r="G220" s="106"/>
      <c r="H220" s="107"/>
    </row>
    <row r="221" spans="1:8" x14ac:dyDescent="0.25">
      <c r="A221" s="105"/>
      <c r="B221" s="106"/>
      <c r="C221" s="106"/>
      <c r="D221" s="106"/>
      <c r="E221" s="106"/>
      <c r="F221" s="106"/>
      <c r="G221" s="106"/>
      <c r="H221" s="107"/>
    </row>
    <row r="222" spans="1:8" x14ac:dyDescent="0.25">
      <c r="A222" s="105"/>
      <c r="B222" s="106"/>
      <c r="C222" s="106"/>
      <c r="D222" s="106"/>
      <c r="E222" s="106"/>
      <c r="F222" s="106"/>
      <c r="G222" s="106"/>
      <c r="H222" s="107"/>
    </row>
    <row r="223" spans="1:8" x14ac:dyDescent="0.25">
      <c r="A223" s="105"/>
      <c r="B223" s="106"/>
      <c r="C223" s="106"/>
      <c r="D223" s="106"/>
      <c r="E223" s="106"/>
      <c r="F223" s="106"/>
      <c r="G223" s="106"/>
      <c r="H223" s="107"/>
    </row>
    <row r="224" spans="1:8" x14ac:dyDescent="0.25">
      <c r="A224" s="105"/>
      <c r="B224" s="106"/>
      <c r="C224" s="106"/>
      <c r="D224" s="106"/>
      <c r="E224" s="106"/>
      <c r="F224" s="106"/>
      <c r="G224" s="106"/>
      <c r="H224" s="107"/>
    </row>
    <row r="225" spans="1:8" x14ac:dyDescent="0.25">
      <c r="A225" s="105"/>
      <c r="B225" s="106"/>
      <c r="C225" s="106"/>
      <c r="D225" s="106"/>
      <c r="E225" s="106"/>
      <c r="F225" s="106"/>
      <c r="G225" s="106"/>
      <c r="H225" s="107"/>
    </row>
    <row r="226" spans="1:8" x14ac:dyDescent="0.25">
      <c r="A226" s="105"/>
      <c r="B226" s="106"/>
      <c r="C226" s="106"/>
      <c r="D226" s="106"/>
      <c r="E226" s="106"/>
      <c r="F226" s="106"/>
      <c r="G226" s="106"/>
      <c r="H226" s="107"/>
    </row>
    <row r="227" spans="1:8" x14ac:dyDescent="0.25">
      <c r="A227" s="105"/>
      <c r="B227" s="106"/>
      <c r="C227" s="106"/>
      <c r="D227" s="106"/>
      <c r="E227" s="106"/>
      <c r="F227" s="106"/>
      <c r="G227" s="106"/>
      <c r="H227" s="107"/>
    </row>
    <row r="228" spans="1:8" x14ac:dyDescent="0.25">
      <c r="A228" s="105"/>
      <c r="B228" s="106"/>
      <c r="C228" s="106"/>
      <c r="D228" s="106"/>
      <c r="E228" s="106"/>
      <c r="F228" s="106"/>
      <c r="G228" s="106"/>
      <c r="H228" s="107"/>
    </row>
    <row r="229" spans="1:8" x14ac:dyDescent="0.25">
      <c r="A229" s="105"/>
      <c r="B229" s="106"/>
      <c r="C229" s="106"/>
      <c r="D229" s="106"/>
      <c r="E229" s="106"/>
      <c r="F229" s="106"/>
      <c r="G229" s="106"/>
      <c r="H229" s="107"/>
    </row>
    <row r="230" spans="1:8" x14ac:dyDescent="0.25">
      <c r="A230" s="105"/>
      <c r="B230" s="106"/>
      <c r="C230" s="106"/>
      <c r="D230" s="106"/>
      <c r="E230" s="106"/>
      <c r="F230" s="106"/>
      <c r="G230" s="106"/>
      <c r="H230" s="107"/>
    </row>
    <row r="231" spans="1:8" x14ac:dyDescent="0.25">
      <c r="A231" s="105"/>
      <c r="B231" s="106"/>
      <c r="C231" s="106"/>
      <c r="D231" s="106"/>
      <c r="E231" s="106"/>
      <c r="F231" s="106"/>
      <c r="G231" s="106"/>
      <c r="H231" s="107"/>
    </row>
    <row r="232" spans="1:8" x14ac:dyDescent="0.25">
      <c r="A232" s="105"/>
      <c r="B232" s="106"/>
      <c r="C232" s="106"/>
      <c r="D232" s="106"/>
      <c r="E232" s="106"/>
      <c r="F232" s="106"/>
      <c r="G232" s="106"/>
      <c r="H232" s="107"/>
    </row>
    <row r="233" spans="1:8" x14ac:dyDescent="0.25">
      <c r="A233" s="105"/>
      <c r="B233" s="106"/>
      <c r="C233" s="106"/>
      <c r="D233" s="106"/>
      <c r="E233" s="106"/>
      <c r="F233" s="106"/>
      <c r="G233" s="106"/>
      <c r="H233" s="107"/>
    </row>
    <row r="234" spans="1:8" x14ac:dyDescent="0.25">
      <c r="A234" s="105"/>
      <c r="B234" s="106"/>
      <c r="C234" s="106"/>
      <c r="D234" s="106"/>
      <c r="E234" s="106"/>
      <c r="F234" s="106"/>
      <c r="G234" s="106"/>
      <c r="H234" s="107"/>
    </row>
    <row r="235" spans="1:8" x14ac:dyDescent="0.25">
      <c r="A235" s="105"/>
      <c r="B235" s="106"/>
      <c r="C235" s="106"/>
      <c r="D235" s="106"/>
      <c r="E235" s="106"/>
      <c r="F235" s="106"/>
      <c r="G235" s="106"/>
      <c r="H235" s="107"/>
    </row>
    <row r="236" spans="1:8" x14ac:dyDescent="0.25">
      <c r="A236" s="105"/>
      <c r="B236" s="106"/>
      <c r="C236" s="106"/>
      <c r="D236" s="106"/>
      <c r="E236" s="106"/>
      <c r="F236" s="106"/>
      <c r="G236" s="106"/>
      <c r="H236" s="107"/>
    </row>
    <row r="237" spans="1:8" x14ac:dyDescent="0.25">
      <c r="A237" s="105"/>
      <c r="B237" s="106"/>
      <c r="C237" s="106"/>
      <c r="D237" s="106"/>
      <c r="E237" s="106"/>
      <c r="F237" s="106"/>
      <c r="G237" s="106"/>
      <c r="H237" s="107"/>
    </row>
    <row r="238" spans="1:8" x14ac:dyDescent="0.25">
      <c r="A238" s="105"/>
      <c r="B238" s="106"/>
      <c r="C238" s="106"/>
      <c r="D238" s="106"/>
      <c r="E238" s="106"/>
      <c r="F238" s="106"/>
      <c r="G238" s="106"/>
      <c r="H238" s="107"/>
    </row>
    <row r="239" spans="1:8" x14ac:dyDescent="0.25">
      <c r="A239" s="105"/>
      <c r="B239" s="106"/>
      <c r="C239" s="106"/>
      <c r="D239" s="106"/>
      <c r="E239" s="106"/>
      <c r="F239" s="106"/>
      <c r="G239" s="106"/>
      <c r="H239" s="107"/>
    </row>
    <row r="240" spans="1:8" x14ac:dyDescent="0.25">
      <c r="A240" s="105"/>
      <c r="B240" s="106"/>
      <c r="C240" s="106"/>
      <c r="D240" s="106"/>
      <c r="E240" s="106"/>
      <c r="F240" s="106"/>
      <c r="G240" s="106"/>
      <c r="H240" s="107"/>
    </row>
    <row r="241" spans="1:8" x14ac:dyDescent="0.25">
      <c r="A241" s="105"/>
      <c r="B241" s="106"/>
      <c r="C241" s="106"/>
      <c r="D241" s="106"/>
      <c r="E241" s="106"/>
      <c r="F241" s="106"/>
      <c r="G241" s="106"/>
      <c r="H241" s="107"/>
    </row>
    <row r="242" spans="1:8" x14ac:dyDescent="0.25">
      <c r="A242" s="105"/>
      <c r="B242" s="106"/>
      <c r="C242" s="106"/>
      <c r="D242" s="106"/>
      <c r="E242" s="106"/>
      <c r="F242" s="106"/>
      <c r="G242" s="106"/>
      <c r="H242" s="107"/>
    </row>
    <row r="243" spans="1:8" x14ac:dyDescent="0.25">
      <c r="A243" s="105"/>
      <c r="B243" s="106"/>
      <c r="C243" s="106"/>
      <c r="D243" s="106"/>
      <c r="E243" s="106"/>
      <c r="F243" s="106"/>
      <c r="G243" s="106"/>
      <c r="H243" s="107"/>
    </row>
    <row r="244" spans="1:8" x14ac:dyDescent="0.25">
      <c r="A244" s="105"/>
      <c r="B244" s="106"/>
      <c r="C244" s="106"/>
      <c r="D244" s="106"/>
      <c r="E244" s="106"/>
      <c r="F244" s="106"/>
      <c r="G244" s="106"/>
      <c r="H244" s="107"/>
    </row>
    <row r="245" spans="1:8" x14ac:dyDescent="0.25">
      <c r="A245" s="105"/>
      <c r="B245" s="106"/>
      <c r="C245" s="106"/>
      <c r="D245" s="106"/>
      <c r="E245" s="106"/>
      <c r="F245" s="106"/>
      <c r="G245" s="106"/>
      <c r="H245" s="107"/>
    </row>
    <row r="246" spans="1:8" x14ac:dyDescent="0.25">
      <c r="A246" s="105"/>
      <c r="B246" s="106"/>
      <c r="C246" s="106"/>
      <c r="D246" s="106"/>
      <c r="E246" s="106"/>
      <c r="F246" s="106"/>
      <c r="G246" s="106"/>
      <c r="H246" s="107"/>
    </row>
    <row r="247" spans="1:8" x14ac:dyDescent="0.25">
      <c r="A247" s="105"/>
      <c r="B247" s="106"/>
      <c r="C247" s="106"/>
      <c r="D247" s="106"/>
      <c r="E247" s="106"/>
      <c r="F247" s="106"/>
      <c r="G247" s="106"/>
      <c r="H247" s="107"/>
    </row>
    <row r="248" spans="1:8" x14ac:dyDescent="0.25">
      <c r="A248" s="105"/>
      <c r="B248" s="106"/>
      <c r="C248" s="106"/>
      <c r="D248" s="106"/>
      <c r="E248" s="106"/>
      <c r="F248" s="106"/>
      <c r="G248" s="106"/>
      <c r="H248" s="107"/>
    </row>
    <row r="249" spans="1:8" x14ac:dyDescent="0.25">
      <c r="A249" s="105"/>
      <c r="B249" s="106"/>
      <c r="C249" s="106"/>
      <c r="D249" s="106"/>
      <c r="E249" s="106"/>
      <c r="F249" s="106"/>
      <c r="G249" s="106"/>
      <c r="H249" s="107"/>
    </row>
    <row r="250" spans="1:8" x14ac:dyDescent="0.25">
      <c r="A250" s="108"/>
      <c r="B250" s="109"/>
      <c r="C250" s="109"/>
      <c r="D250" s="109"/>
      <c r="E250" s="109"/>
      <c r="F250" s="109"/>
      <c r="G250" s="109"/>
      <c r="H250" s="110"/>
    </row>
  </sheetData>
  <sheetProtection password="CA95" sheet="1" objects="1" scenarios="1" insertRows="0"/>
  <mergeCells count="114">
    <mergeCell ref="E18:H18"/>
    <mergeCell ref="C61:E61"/>
    <mergeCell ref="C62:E62"/>
    <mergeCell ref="C64:E64"/>
    <mergeCell ref="C63:E63"/>
    <mergeCell ref="A106:H106"/>
    <mergeCell ref="A18:D18"/>
    <mergeCell ref="A20:D20"/>
    <mergeCell ref="A21:D21"/>
    <mergeCell ref="A22:D22"/>
    <mergeCell ref="A23:D23"/>
    <mergeCell ref="A24:D24"/>
    <mergeCell ref="E21:H21"/>
    <mergeCell ref="E22:H22"/>
    <mergeCell ref="E24:H24"/>
    <mergeCell ref="A65:H65"/>
    <mergeCell ref="C87:E87"/>
    <mergeCell ref="A58:H58"/>
    <mergeCell ref="A103:B103"/>
    <mergeCell ref="C77:E77"/>
    <mergeCell ref="C78:E78"/>
    <mergeCell ref="C79:E79"/>
    <mergeCell ref="A57:H57"/>
    <mergeCell ref="E26:H26"/>
    <mergeCell ref="A98:D99"/>
    <mergeCell ref="C85:E85"/>
    <mergeCell ref="F97:G97"/>
    <mergeCell ref="A25:D25"/>
    <mergeCell ref="E25:H25"/>
    <mergeCell ref="A28:D28"/>
    <mergeCell ref="E28:H28"/>
    <mergeCell ref="A26:D26"/>
    <mergeCell ref="A39:H39"/>
    <mergeCell ref="A40:H40"/>
    <mergeCell ref="C94:E94"/>
    <mergeCell ref="C89:E89"/>
    <mergeCell ref="C90:E90"/>
    <mergeCell ref="C93:E93"/>
    <mergeCell ref="A66:H66"/>
    <mergeCell ref="A42:H42"/>
    <mergeCell ref="A44:H44"/>
    <mergeCell ref="C92:E92"/>
    <mergeCell ref="A110:H176"/>
    <mergeCell ref="A179:H250"/>
    <mergeCell ref="C76:E76"/>
    <mergeCell ref="F105:H105"/>
    <mergeCell ref="A13:H13"/>
    <mergeCell ref="A59:H5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D16:H16"/>
    <mergeCell ref="A27:D27"/>
    <mergeCell ref="A30:H30"/>
    <mergeCell ref="C95:E95"/>
    <mergeCell ref="E27:H27"/>
    <mergeCell ref="E20:H20"/>
    <mergeCell ref="E23:H23"/>
    <mergeCell ref="C86:E86"/>
    <mergeCell ref="A108:H108"/>
    <mergeCell ref="A1:H1"/>
    <mergeCell ref="A19:D19"/>
    <mergeCell ref="E19:H19"/>
    <mergeCell ref="D11:H11"/>
    <mergeCell ref="D12:H12"/>
    <mergeCell ref="D14:H14"/>
    <mergeCell ref="D15:H15"/>
    <mergeCell ref="A14:C14"/>
    <mergeCell ref="A15:C15"/>
    <mergeCell ref="A16:C16"/>
    <mergeCell ref="A17:H17"/>
    <mergeCell ref="D9:H9"/>
    <mergeCell ref="A9:C9"/>
    <mergeCell ref="A4:H4"/>
    <mergeCell ref="A5:C5"/>
    <mergeCell ref="A6:C6"/>
    <mergeCell ref="A7:C7"/>
    <mergeCell ref="A8:C8"/>
    <mergeCell ref="D5:H5"/>
    <mergeCell ref="D6:H6"/>
    <mergeCell ref="D7:H7"/>
    <mergeCell ref="D8:H8"/>
    <mergeCell ref="A10:C10"/>
    <mergeCell ref="A11:C11"/>
    <mergeCell ref="A109:H109"/>
    <mergeCell ref="F10:H10"/>
    <mergeCell ref="A104:B104"/>
    <mergeCell ref="F103:H103"/>
    <mergeCell ref="D52:E52"/>
    <mergeCell ref="G52:H52"/>
    <mergeCell ref="D51:E51"/>
    <mergeCell ref="A53:H53"/>
    <mergeCell ref="A46:C46"/>
    <mergeCell ref="A31:H31"/>
    <mergeCell ref="A36:H36"/>
    <mergeCell ref="A34:H34"/>
    <mergeCell ref="A37:H37"/>
    <mergeCell ref="A38:H38"/>
    <mergeCell ref="C91:E91"/>
    <mergeCell ref="A48:B48"/>
    <mergeCell ref="A47:B47"/>
    <mergeCell ref="A12:C12"/>
    <mergeCell ref="C88:E88"/>
    <mergeCell ref="C80:E80"/>
    <mergeCell ref="C81:E81"/>
    <mergeCell ref="C82:E82"/>
    <mergeCell ref="C83:E83"/>
    <mergeCell ref="C84:E84"/>
  </mergeCells>
  <conditionalFormatting sqref="E26:H26">
    <cfRule type="cellIs" dxfId="0" priority="1" operator="greaterThan">
      <formula>0.7</formula>
    </cfRule>
  </conditionalFormatting>
  <dataValidations count="15">
    <dataValidation type="date" allowBlank="1" showInputMessage="1" showErrorMessage="1" sqref="C93:C94">
      <formula1>43831</formula1>
      <formula2>44196</formula2>
    </dataValidation>
    <dataValidation allowBlank="1" showInputMessage="1" showErrorMessage="1" promptTitle="Dotace v Kč" prompt="Částku DOPLŇTE RUČNĚ (dle příslušného rozhodnutí)" sqref="E18:H18"/>
    <dataValidation allowBlank="1" showInputMessage="1" showErrorMessage="1" promptTitle="Vlastní podíl na fin. projektu" prompt="NEVYPLŇUJTE tato částka se doplňuje automaticky" sqref="E20:H20"/>
    <dataValidation allowBlank="1" showInputMessage="1" showErrorMessage="1" promptTitle="Jiné ústřední orgány" prompt="Částku DOPLŇTE RUČNĚ" sqref="E21:H21"/>
    <dataValidation allowBlank="1" showInputMessage="1" showErrorMessage="1" promptTitle="Org. státní správy a samosprávy" prompt="Částku DOPLŇTE RUČNĚ" sqref="E22:H22"/>
    <dataValidation allowBlank="1" showInputMessage="1" showErrorMessage="1" promptTitle="Sponzoři" prompt="Částku DOPLŇTE RUČNĚ" sqref="E23:H23"/>
    <dataValidation allowBlank="1" showInputMessage="1" showErrorMessage="1" promptTitle="Ostatní zdroje" prompt="Částku DOPLŇTE RUČNĚ" sqref="E24:H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5:H25"/>
    <dataValidation allowBlank="1" showInputMessage="1" showErrorMessage="1" promptTitle="Dotace - skutečně čerpáno" prompt="NEVYPLŇUJTE tato částka se doplňuje automaticky z přílohy č. 2" sqref="E19:H19"/>
    <dataValidation allowBlank="1" showInputMessage="1" showErrorMessage="1" promptTitle="% podíl dotace MK" prompt="NEVYPLŇUJTE procenta se počítají automaticky " sqref="E26:H26"/>
    <dataValidation allowBlank="1" showInputMessage="1" showErrorMessage="1" promptTitle="Nevyčerpané finanční prostředky" prompt="NEVYPLŇUJTE tato částka se doplňuje automaticky" sqref="E27:H27"/>
    <dataValidation allowBlank="1" showInputMessage="1" showErrorMessage="1" promptTitle="Celkem" prompt="Částka za předmět platby na účetním dokladu celkem" sqref="F68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68"/>
    <dataValidation allowBlank="1" showInputMessage="1" showErrorMessage="1" promptTitle="Čerpání dotace dle položek: " prompt="Tyto částky se doplňují automaticky, po vyplnění druhu dokladu a položky dle rozpočtu dotace" sqref="F97:G97"/>
    <dataValidation type="date" allowBlank="1" showInputMessage="1" showErrorMessage="1" sqref="B62:B64 B68:B94">
      <formula1>44197</formula1>
      <formula2>44561</formula2>
    </dataValidation>
  </dataValidations>
  <pageMargins left="0.23622047244094491" right="0.23622047244094491" top="0.39370078740157483" bottom="0.39370078740157483" header="0.31496062992125984" footer="0.11811023622047245"/>
  <pageSetup paperSize="9" scale="72" fitToHeight="0" orientation="portrait" r:id="rId1"/>
  <headerFooter>
    <oddFooter>Stránka &amp;P</oddFooter>
  </headerFooter>
  <rowBreaks count="3" manualBreakCount="3">
    <brk id="56" max="8" man="1"/>
    <brk id="105" max="8" man="1"/>
    <brk id="177" max="8" man="1"/>
  </rowBreaks>
  <colBreaks count="1" manualBreakCount="1">
    <brk id="8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List2!$C$9:$C$10</xm:f>
          </x14:formula1>
          <xm:sqref>D10</xm:sqref>
        </x14:dataValidation>
        <x14:dataValidation type="list" allowBlank="1" showInputMessage="1" showErrorMessage="1">
          <x14:formula1>
            <xm:f>List2!$C$3:$C$4</xm:f>
          </x14:formula1>
          <xm:sqref>H68:H94 H62:H64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17" sqref="B17"/>
    </sheetView>
  </sheetViews>
  <sheetFormatPr defaultRowHeight="15" x14ac:dyDescent="0.25"/>
  <cols>
    <col min="2" max="2" width="21.7109375" customWidth="1"/>
    <col min="3" max="3" width="21.425781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 t="s">
        <v>74</v>
      </c>
    </row>
    <row r="4" spans="2:3" x14ac:dyDescent="0.25">
      <c r="B4" s="1" t="s">
        <v>3</v>
      </c>
      <c r="C4" s="1" t="s">
        <v>73</v>
      </c>
    </row>
    <row r="8" spans="2:3" x14ac:dyDescent="0.25">
      <c r="B8" s="1" t="s">
        <v>15</v>
      </c>
      <c r="C8" s="1"/>
    </row>
    <row r="9" spans="2:3" x14ac:dyDescent="0.25">
      <c r="B9" s="1"/>
      <c r="C9" s="1" t="s">
        <v>16</v>
      </c>
    </row>
    <row r="10" spans="2:3" x14ac:dyDescent="0.25">
      <c r="B10" s="1"/>
      <c r="C10" s="1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view="pageBreakPreview" zoomScaleSheetLayoutView="100" workbookViewId="0">
      <selection activeCell="A22" sqref="A22"/>
    </sheetView>
  </sheetViews>
  <sheetFormatPr defaultRowHeight="15.75" x14ac:dyDescent="0.25"/>
  <cols>
    <col min="1" max="2" width="20.7109375" style="32" customWidth="1"/>
    <col min="3" max="248" width="9.140625" style="32"/>
    <col min="249" max="249" width="15.42578125" style="32" customWidth="1"/>
    <col min="250" max="250" width="12.28515625" style="32" customWidth="1"/>
    <col min="251" max="251" width="19.42578125" style="32" customWidth="1"/>
    <col min="252" max="252" width="17" style="32" customWidth="1"/>
    <col min="253" max="253" width="13.85546875" style="32" customWidth="1"/>
    <col min="254" max="254" width="14.7109375" style="32" customWidth="1"/>
    <col min="255" max="255" width="14" style="32" customWidth="1"/>
    <col min="256" max="256" width="19.28515625" style="32" customWidth="1"/>
    <col min="257" max="257" width="15.140625" style="32" customWidth="1"/>
    <col min="258" max="258" width="13.5703125" style="32" customWidth="1"/>
    <col min="259" max="504" width="9.140625" style="32"/>
    <col min="505" max="505" width="15.42578125" style="32" customWidth="1"/>
    <col min="506" max="506" width="12.28515625" style="32" customWidth="1"/>
    <col min="507" max="507" width="19.42578125" style="32" customWidth="1"/>
    <col min="508" max="508" width="17" style="32" customWidth="1"/>
    <col min="509" max="509" width="13.85546875" style="32" customWidth="1"/>
    <col min="510" max="510" width="14.7109375" style="32" customWidth="1"/>
    <col min="511" max="511" width="14" style="32" customWidth="1"/>
    <col min="512" max="512" width="19.28515625" style="32" customWidth="1"/>
    <col min="513" max="513" width="15.140625" style="32" customWidth="1"/>
    <col min="514" max="514" width="13.5703125" style="32" customWidth="1"/>
    <col min="515" max="760" width="9.140625" style="32"/>
    <col min="761" max="761" width="15.42578125" style="32" customWidth="1"/>
    <col min="762" max="762" width="12.28515625" style="32" customWidth="1"/>
    <col min="763" max="763" width="19.42578125" style="32" customWidth="1"/>
    <col min="764" max="764" width="17" style="32" customWidth="1"/>
    <col min="765" max="765" width="13.85546875" style="32" customWidth="1"/>
    <col min="766" max="766" width="14.7109375" style="32" customWidth="1"/>
    <col min="767" max="767" width="14" style="32" customWidth="1"/>
    <col min="768" max="768" width="19.28515625" style="32" customWidth="1"/>
    <col min="769" max="769" width="15.140625" style="32" customWidth="1"/>
    <col min="770" max="770" width="13.5703125" style="32" customWidth="1"/>
    <col min="771" max="1016" width="9.140625" style="32"/>
    <col min="1017" max="1017" width="15.42578125" style="32" customWidth="1"/>
    <col min="1018" max="1018" width="12.28515625" style="32" customWidth="1"/>
    <col min="1019" max="1019" width="19.42578125" style="32" customWidth="1"/>
    <col min="1020" max="1020" width="17" style="32" customWidth="1"/>
    <col min="1021" max="1021" width="13.85546875" style="32" customWidth="1"/>
    <col min="1022" max="1022" width="14.7109375" style="32" customWidth="1"/>
    <col min="1023" max="1023" width="14" style="32" customWidth="1"/>
    <col min="1024" max="1024" width="19.28515625" style="32" customWidth="1"/>
    <col min="1025" max="1025" width="15.140625" style="32" customWidth="1"/>
    <col min="1026" max="1026" width="13.5703125" style="32" customWidth="1"/>
    <col min="1027" max="1272" width="9.140625" style="32"/>
    <col min="1273" max="1273" width="15.42578125" style="32" customWidth="1"/>
    <col min="1274" max="1274" width="12.28515625" style="32" customWidth="1"/>
    <col min="1275" max="1275" width="19.42578125" style="32" customWidth="1"/>
    <col min="1276" max="1276" width="17" style="32" customWidth="1"/>
    <col min="1277" max="1277" width="13.85546875" style="32" customWidth="1"/>
    <col min="1278" max="1278" width="14.7109375" style="32" customWidth="1"/>
    <col min="1279" max="1279" width="14" style="32" customWidth="1"/>
    <col min="1280" max="1280" width="19.28515625" style="32" customWidth="1"/>
    <col min="1281" max="1281" width="15.140625" style="32" customWidth="1"/>
    <col min="1282" max="1282" width="13.5703125" style="32" customWidth="1"/>
    <col min="1283" max="1528" width="9.140625" style="32"/>
    <col min="1529" max="1529" width="15.42578125" style="32" customWidth="1"/>
    <col min="1530" max="1530" width="12.28515625" style="32" customWidth="1"/>
    <col min="1531" max="1531" width="19.42578125" style="32" customWidth="1"/>
    <col min="1532" max="1532" width="17" style="32" customWidth="1"/>
    <col min="1533" max="1533" width="13.85546875" style="32" customWidth="1"/>
    <col min="1534" max="1534" width="14.7109375" style="32" customWidth="1"/>
    <col min="1535" max="1535" width="14" style="32" customWidth="1"/>
    <col min="1536" max="1536" width="19.28515625" style="32" customWidth="1"/>
    <col min="1537" max="1537" width="15.140625" style="32" customWidth="1"/>
    <col min="1538" max="1538" width="13.5703125" style="32" customWidth="1"/>
    <col min="1539" max="1784" width="9.140625" style="32"/>
    <col min="1785" max="1785" width="15.42578125" style="32" customWidth="1"/>
    <col min="1786" max="1786" width="12.28515625" style="32" customWidth="1"/>
    <col min="1787" max="1787" width="19.42578125" style="32" customWidth="1"/>
    <col min="1788" max="1788" width="17" style="32" customWidth="1"/>
    <col min="1789" max="1789" width="13.85546875" style="32" customWidth="1"/>
    <col min="1790" max="1790" width="14.7109375" style="32" customWidth="1"/>
    <col min="1791" max="1791" width="14" style="32" customWidth="1"/>
    <col min="1792" max="1792" width="19.28515625" style="32" customWidth="1"/>
    <col min="1793" max="1793" width="15.140625" style="32" customWidth="1"/>
    <col min="1794" max="1794" width="13.5703125" style="32" customWidth="1"/>
    <col min="1795" max="2040" width="9.140625" style="32"/>
    <col min="2041" max="2041" width="15.42578125" style="32" customWidth="1"/>
    <col min="2042" max="2042" width="12.28515625" style="32" customWidth="1"/>
    <col min="2043" max="2043" width="19.42578125" style="32" customWidth="1"/>
    <col min="2044" max="2044" width="17" style="32" customWidth="1"/>
    <col min="2045" max="2045" width="13.85546875" style="32" customWidth="1"/>
    <col min="2046" max="2046" width="14.7109375" style="32" customWidth="1"/>
    <col min="2047" max="2047" width="14" style="32" customWidth="1"/>
    <col min="2048" max="2048" width="19.28515625" style="32" customWidth="1"/>
    <col min="2049" max="2049" width="15.140625" style="32" customWidth="1"/>
    <col min="2050" max="2050" width="13.5703125" style="32" customWidth="1"/>
    <col min="2051" max="2296" width="9.140625" style="32"/>
    <col min="2297" max="2297" width="15.42578125" style="32" customWidth="1"/>
    <col min="2298" max="2298" width="12.28515625" style="32" customWidth="1"/>
    <col min="2299" max="2299" width="19.42578125" style="32" customWidth="1"/>
    <col min="2300" max="2300" width="17" style="32" customWidth="1"/>
    <col min="2301" max="2301" width="13.85546875" style="32" customWidth="1"/>
    <col min="2302" max="2302" width="14.7109375" style="32" customWidth="1"/>
    <col min="2303" max="2303" width="14" style="32" customWidth="1"/>
    <col min="2304" max="2304" width="19.28515625" style="32" customWidth="1"/>
    <col min="2305" max="2305" width="15.140625" style="32" customWidth="1"/>
    <col min="2306" max="2306" width="13.5703125" style="32" customWidth="1"/>
    <col min="2307" max="2552" width="9.140625" style="32"/>
    <col min="2553" max="2553" width="15.42578125" style="32" customWidth="1"/>
    <col min="2554" max="2554" width="12.28515625" style="32" customWidth="1"/>
    <col min="2555" max="2555" width="19.42578125" style="32" customWidth="1"/>
    <col min="2556" max="2556" width="17" style="32" customWidth="1"/>
    <col min="2557" max="2557" width="13.85546875" style="32" customWidth="1"/>
    <col min="2558" max="2558" width="14.7109375" style="32" customWidth="1"/>
    <col min="2559" max="2559" width="14" style="32" customWidth="1"/>
    <col min="2560" max="2560" width="19.28515625" style="32" customWidth="1"/>
    <col min="2561" max="2561" width="15.140625" style="32" customWidth="1"/>
    <col min="2562" max="2562" width="13.5703125" style="32" customWidth="1"/>
    <col min="2563" max="2808" width="9.140625" style="32"/>
    <col min="2809" max="2809" width="15.42578125" style="32" customWidth="1"/>
    <col min="2810" max="2810" width="12.28515625" style="32" customWidth="1"/>
    <col min="2811" max="2811" width="19.42578125" style="32" customWidth="1"/>
    <col min="2812" max="2812" width="17" style="32" customWidth="1"/>
    <col min="2813" max="2813" width="13.85546875" style="32" customWidth="1"/>
    <col min="2814" max="2814" width="14.7109375" style="32" customWidth="1"/>
    <col min="2815" max="2815" width="14" style="32" customWidth="1"/>
    <col min="2816" max="2816" width="19.28515625" style="32" customWidth="1"/>
    <col min="2817" max="2817" width="15.140625" style="32" customWidth="1"/>
    <col min="2818" max="2818" width="13.5703125" style="32" customWidth="1"/>
    <col min="2819" max="3064" width="9.140625" style="32"/>
    <col min="3065" max="3065" width="15.42578125" style="32" customWidth="1"/>
    <col min="3066" max="3066" width="12.28515625" style="32" customWidth="1"/>
    <col min="3067" max="3067" width="19.42578125" style="32" customWidth="1"/>
    <col min="3068" max="3068" width="17" style="32" customWidth="1"/>
    <col min="3069" max="3069" width="13.85546875" style="32" customWidth="1"/>
    <col min="3070" max="3070" width="14.7109375" style="32" customWidth="1"/>
    <col min="3071" max="3071" width="14" style="32" customWidth="1"/>
    <col min="3072" max="3072" width="19.28515625" style="32" customWidth="1"/>
    <col min="3073" max="3073" width="15.140625" style="32" customWidth="1"/>
    <col min="3074" max="3074" width="13.5703125" style="32" customWidth="1"/>
    <col min="3075" max="3320" width="9.140625" style="32"/>
    <col min="3321" max="3321" width="15.42578125" style="32" customWidth="1"/>
    <col min="3322" max="3322" width="12.28515625" style="32" customWidth="1"/>
    <col min="3323" max="3323" width="19.42578125" style="32" customWidth="1"/>
    <col min="3324" max="3324" width="17" style="32" customWidth="1"/>
    <col min="3325" max="3325" width="13.85546875" style="32" customWidth="1"/>
    <col min="3326" max="3326" width="14.7109375" style="32" customWidth="1"/>
    <col min="3327" max="3327" width="14" style="32" customWidth="1"/>
    <col min="3328" max="3328" width="19.28515625" style="32" customWidth="1"/>
    <col min="3329" max="3329" width="15.140625" style="32" customWidth="1"/>
    <col min="3330" max="3330" width="13.5703125" style="32" customWidth="1"/>
    <col min="3331" max="3576" width="9.140625" style="32"/>
    <col min="3577" max="3577" width="15.42578125" style="32" customWidth="1"/>
    <col min="3578" max="3578" width="12.28515625" style="32" customWidth="1"/>
    <col min="3579" max="3579" width="19.42578125" style="32" customWidth="1"/>
    <col min="3580" max="3580" width="17" style="32" customWidth="1"/>
    <col min="3581" max="3581" width="13.85546875" style="32" customWidth="1"/>
    <col min="3582" max="3582" width="14.7109375" style="32" customWidth="1"/>
    <col min="3583" max="3583" width="14" style="32" customWidth="1"/>
    <col min="3584" max="3584" width="19.28515625" style="32" customWidth="1"/>
    <col min="3585" max="3585" width="15.140625" style="32" customWidth="1"/>
    <col min="3586" max="3586" width="13.5703125" style="32" customWidth="1"/>
    <col min="3587" max="3832" width="9.140625" style="32"/>
    <col min="3833" max="3833" width="15.42578125" style="32" customWidth="1"/>
    <col min="3834" max="3834" width="12.28515625" style="32" customWidth="1"/>
    <col min="3835" max="3835" width="19.42578125" style="32" customWidth="1"/>
    <col min="3836" max="3836" width="17" style="32" customWidth="1"/>
    <col min="3837" max="3837" width="13.85546875" style="32" customWidth="1"/>
    <col min="3838" max="3838" width="14.7109375" style="32" customWidth="1"/>
    <col min="3839" max="3839" width="14" style="32" customWidth="1"/>
    <col min="3840" max="3840" width="19.28515625" style="32" customWidth="1"/>
    <col min="3841" max="3841" width="15.140625" style="32" customWidth="1"/>
    <col min="3842" max="3842" width="13.5703125" style="32" customWidth="1"/>
    <col min="3843" max="4088" width="9.140625" style="32"/>
    <col min="4089" max="4089" width="15.42578125" style="32" customWidth="1"/>
    <col min="4090" max="4090" width="12.28515625" style="32" customWidth="1"/>
    <col min="4091" max="4091" width="19.42578125" style="32" customWidth="1"/>
    <col min="4092" max="4092" width="17" style="32" customWidth="1"/>
    <col min="4093" max="4093" width="13.85546875" style="32" customWidth="1"/>
    <col min="4094" max="4094" width="14.7109375" style="32" customWidth="1"/>
    <col min="4095" max="4095" width="14" style="32" customWidth="1"/>
    <col min="4096" max="4096" width="19.28515625" style="32" customWidth="1"/>
    <col min="4097" max="4097" width="15.140625" style="32" customWidth="1"/>
    <col min="4098" max="4098" width="13.5703125" style="32" customWidth="1"/>
    <col min="4099" max="4344" width="9.140625" style="32"/>
    <col min="4345" max="4345" width="15.42578125" style="32" customWidth="1"/>
    <col min="4346" max="4346" width="12.28515625" style="32" customWidth="1"/>
    <col min="4347" max="4347" width="19.42578125" style="32" customWidth="1"/>
    <col min="4348" max="4348" width="17" style="32" customWidth="1"/>
    <col min="4349" max="4349" width="13.85546875" style="32" customWidth="1"/>
    <col min="4350" max="4350" width="14.7109375" style="32" customWidth="1"/>
    <col min="4351" max="4351" width="14" style="32" customWidth="1"/>
    <col min="4352" max="4352" width="19.28515625" style="32" customWidth="1"/>
    <col min="4353" max="4353" width="15.140625" style="32" customWidth="1"/>
    <col min="4354" max="4354" width="13.5703125" style="32" customWidth="1"/>
    <col min="4355" max="4600" width="9.140625" style="32"/>
    <col min="4601" max="4601" width="15.42578125" style="32" customWidth="1"/>
    <col min="4602" max="4602" width="12.28515625" style="32" customWidth="1"/>
    <col min="4603" max="4603" width="19.42578125" style="32" customWidth="1"/>
    <col min="4604" max="4604" width="17" style="32" customWidth="1"/>
    <col min="4605" max="4605" width="13.85546875" style="32" customWidth="1"/>
    <col min="4606" max="4606" width="14.7109375" style="32" customWidth="1"/>
    <col min="4607" max="4607" width="14" style="32" customWidth="1"/>
    <col min="4608" max="4608" width="19.28515625" style="32" customWidth="1"/>
    <col min="4609" max="4609" width="15.140625" style="32" customWidth="1"/>
    <col min="4610" max="4610" width="13.5703125" style="32" customWidth="1"/>
    <col min="4611" max="4856" width="9.140625" style="32"/>
    <col min="4857" max="4857" width="15.42578125" style="32" customWidth="1"/>
    <col min="4858" max="4858" width="12.28515625" style="32" customWidth="1"/>
    <col min="4859" max="4859" width="19.42578125" style="32" customWidth="1"/>
    <col min="4860" max="4860" width="17" style="32" customWidth="1"/>
    <col min="4861" max="4861" width="13.85546875" style="32" customWidth="1"/>
    <col min="4862" max="4862" width="14.7109375" style="32" customWidth="1"/>
    <col min="4863" max="4863" width="14" style="32" customWidth="1"/>
    <col min="4864" max="4864" width="19.28515625" style="32" customWidth="1"/>
    <col min="4865" max="4865" width="15.140625" style="32" customWidth="1"/>
    <col min="4866" max="4866" width="13.5703125" style="32" customWidth="1"/>
    <col min="4867" max="5112" width="9.140625" style="32"/>
    <col min="5113" max="5113" width="15.42578125" style="32" customWidth="1"/>
    <col min="5114" max="5114" width="12.28515625" style="32" customWidth="1"/>
    <col min="5115" max="5115" width="19.42578125" style="32" customWidth="1"/>
    <col min="5116" max="5116" width="17" style="32" customWidth="1"/>
    <col min="5117" max="5117" width="13.85546875" style="32" customWidth="1"/>
    <col min="5118" max="5118" width="14.7109375" style="32" customWidth="1"/>
    <col min="5119" max="5119" width="14" style="32" customWidth="1"/>
    <col min="5120" max="5120" width="19.28515625" style="32" customWidth="1"/>
    <col min="5121" max="5121" width="15.140625" style="32" customWidth="1"/>
    <col min="5122" max="5122" width="13.5703125" style="32" customWidth="1"/>
    <col min="5123" max="5368" width="9.140625" style="32"/>
    <col min="5369" max="5369" width="15.42578125" style="32" customWidth="1"/>
    <col min="5370" max="5370" width="12.28515625" style="32" customWidth="1"/>
    <col min="5371" max="5371" width="19.42578125" style="32" customWidth="1"/>
    <col min="5372" max="5372" width="17" style="32" customWidth="1"/>
    <col min="5373" max="5373" width="13.85546875" style="32" customWidth="1"/>
    <col min="5374" max="5374" width="14.7109375" style="32" customWidth="1"/>
    <col min="5375" max="5375" width="14" style="32" customWidth="1"/>
    <col min="5376" max="5376" width="19.28515625" style="32" customWidth="1"/>
    <col min="5377" max="5377" width="15.140625" style="32" customWidth="1"/>
    <col min="5378" max="5378" width="13.5703125" style="32" customWidth="1"/>
    <col min="5379" max="5624" width="9.140625" style="32"/>
    <col min="5625" max="5625" width="15.42578125" style="32" customWidth="1"/>
    <col min="5626" max="5626" width="12.28515625" style="32" customWidth="1"/>
    <col min="5627" max="5627" width="19.42578125" style="32" customWidth="1"/>
    <col min="5628" max="5628" width="17" style="32" customWidth="1"/>
    <col min="5629" max="5629" width="13.85546875" style="32" customWidth="1"/>
    <col min="5630" max="5630" width="14.7109375" style="32" customWidth="1"/>
    <col min="5631" max="5631" width="14" style="32" customWidth="1"/>
    <col min="5632" max="5632" width="19.28515625" style="32" customWidth="1"/>
    <col min="5633" max="5633" width="15.140625" style="32" customWidth="1"/>
    <col min="5634" max="5634" width="13.5703125" style="32" customWidth="1"/>
    <col min="5635" max="5880" width="9.140625" style="32"/>
    <col min="5881" max="5881" width="15.42578125" style="32" customWidth="1"/>
    <col min="5882" max="5882" width="12.28515625" style="32" customWidth="1"/>
    <col min="5883" max="5883" width="19.42578125" style="32" customWidth="1"/>
    <col min="5884" max="5884" width="17" style="32" customWidth="1"/>
    <col min="5885" max="5885" width="13.85546875" style="32" customWidth="1"/>
    <col min="5886" max="5886" width="14.7109375" style="32" customWidth="1"/>
    <col min="5887" max="5887" width="14" style="32" customWidth="1"/>
    <col min="5888" max="5888" width="19.28515625" style="32" customWidth="1"/>
    <col min="5889" max="5889" width="15.140625" style="32" customWidth="1"/>
    <col min="5890" max="5890" width="13.5703125" style="32" customWidth="1"/>
    <col min="5891" max="6136" width="9.140625" style="32"/>
    <col min="6137" max="6137" width="15.42578125" style="32" customWidth="1"/>
    <col min="6138" max="6138" width="12.28515625" style="32" customWidth="1"/>
    <col min="6139" max="6139" width="19.42578125" style="32" customWidth="1"/>
    <col min="6140" max="6140" width="17" style="32" customWidth="1"/>
    <col min="6141" max="6141" width="13.85546875" style="32" customWidth="1"/>
    <col min="6142" max="6142" width="14.7109375" style="32" customWidth="1"/>
    <col min="6143" max="6143" width="14" style="32" customWidth="1"/>
    <col min="6144" max="6144" width="19.28515625" style="32" customWidth="1"/>
    <col min="6145" max="6145" width="15.140625" style="32" customWidth="1"/>
    <col min="6146" max="6146" width="13.5703125" style="32" customWidth="1"/>
    <col min="6147" max="6392" width="9.140625" style="32"/>
    <col min="6393" max="6393" width="15.42578125" style="32" customWidth="1"/>
    <col min="6394" max="6394" width="12.28515625" style="32" customWidth="1"/>
    <col min="6395" max="6395" width="19.42578125" style="32" customWidth="1"/>
    <col min="6396" max="6396" width="17" style="32" customWidth="1"/>
    <col min="6397" max="6397" width="13.85546875" style="32" customWidth="1"/>
    <col min="6398" max="6398" width="14.7109375" style="32" customWidth="1"/>
    <col min="6399" max="6399" width="14" style="32" customWidth="1"/>
    <col min="6400" max="6400" width="19.28515625" style="32" customWidth="1"/>
    <col min="6401" max="6401" width="15.140625" style="32" customWidth="1"/>
    <col min="6402" max="6402" width="13.5703125" style="32" customWidth="1"/>
    <col min="6403" max="6648" width="9.140625" style="32"/>
    <col min="6649" max="6649" width="15.42578125" style="32" customWidth="1"/>
    <col min="6650" max="6650" width="12.28515625" style="32" customWidth="1"/>
    <col min="6651" max="6651" width="19.42578125" style="32" customWidth="1"/>
    <col min="6652" max="6652" width="17" style="32" customWidth="1"/>
    <col min="6653" max="6653" width="13.85546875" style="32" customWidth="1"/>
    <col min="6654" max="6654" width="14.7109375" style="32" customWidth="1"/>
    <col min="6655" max="6655" width="14" style="32" customWidth="1"/>
    <col min="6656" max="6656" width="19.28515625" style="32" customWidth="1"/>
    <col min="6657" max="6657" width="15.140625" style="32" customWidth="1"/>
    <col min="6658" max="6658" width="13.5703125" style="32" customWidth="1"/>
    <col min="6659" max="6904" width="9.140625" style="32"/>
    <col min="6905" max="6905" width="15.42578125" style="32" customWidth="1"/>
    <col min="6906" max="6906" width="12.28515625" style="32" customWidth="1"/>
    <col min="6907" max="6907" width="19.42578125" style="32" customWidth="1"/>
    <col min="6908" max="6908" width="17" style="32" customWidth="1"/>
    <col min="6909" max="6909" width="13.85546875" style="32" customWidth="1"/>
    <col min="6910" max="6910" width="14.7109375" style="32" customWidth="1"/>
    <col min="6911" max="6911" width="14" style="32" customWidth="1"/>
    <col min="6912" max="6912" width="19.28515625" style="32" customWidth="1"/>
    <col min="6913" max="6913" width="15.140625" style="32" customWidth="1"/>
    <col min="6914" max="6914" width="13.5703125" style="32" customWidth="1"/>
    <col min="6915" max="7160" width="9.140625" style="32"/>
    <col min="7161" max="7161" width="15.42578125" style="32" customWidth="1"/>
    <col min="7162" max="7162" width="12.28515625" style="32" customWidth="1"/>
    <col min="7163" max="7163" width="19.42578125" style="32" customWidth="1"/>
    <col min="7164" max="7164" width="17" style="32" customWidth="1"/>
    <col min="7165" max="7165" width="13.85546875" style="32" customWidth="1"/>
    <col min="7166" max="7166" width="14.7109375" style="32" customWidth="1"/>
    <col min="7167" max="7167" width="14" style="32" customWidth="1"/>
    <col min="7168" max="7168" width="19.28515625" style="32" customWidth="1"/>
    <col min="7169" max="7169" width="15.140625" style="32" customWidth="1"/>
    <col min="7170" max="7170" width="13.5703125" style="32" customWidth="1"/>
    <col min="7171" max="7416" width="9.140625" style="32"/>
    <col min="7417" max="7417" width="15.42578125" style="32" customWidth="1"/>
    <col min="7418" max="7418" width="12.28515625" style="32" customWidth="1"/>
    <col min="7419" max="7419" width="19.42578125" style="32" customWidth="1"/>
    <col min="7420" max="7420" width="17" style="32" customWidth="1"/>
    <col min="7421" max="7421" width="13.85546875" style="32" customWidth="1"/>
    <col min="7422" max="7422" width="14.7109375" style="32" customWidth="1"/>
    <col min="7423" max="7423" width="14" style="32" customWidth="1"/>
    <col min="7424" max="7424" width="19.28515625" style="32" customWidth="1"/>
    <col min="7425" max="7425" width="15.140625" style="32" customWidth="1"/>
    <col min="7426" max="7426" width="13.5703125" style="32" customWidth="1"/>
    <col min="7427" max="7672" width="9.140625" style="32"/>
    <col min="7673" max="7673" width="15.42578125" style="32" customWidth="1"/>
    <col min="7674" max="7674" width="12.28515625" style="32" customWidth="1"/>
    <col min="7675" max="7675" width="19.42578125" style="32" customWidth="1"/>
    <col min="7676" max="7676" width="17" style="32" customWidth="1"/>
    <col min="7677" max="7677" width="13.85546875" style="32" customWidth="1"/>
    <col min="7678" max="7678" width="14.7109375" style="32" customWidth="1"/>
    <col min="7679" max="7679" width="14" style="32" customWidth="1"/>
    <col min="7680" max="7680" width="19.28515625" style="32" customWidth="1"/>
    <col min="7681" max="7681" width="15.140625" style="32" customWidth="1"/>
    <col min="7682" max="7682" width="13.5703125" style="32" customWidth="1"/>
    <col min="7683" max="7928" width="9.140625" style="32"/>
    <col min="7929" max="7929" width="15.42578125" style="32" customWidth="1"/>
    <col min="7930" max="7930" width="12.28515625" style="32" customWidth="1"/>
    <col min="7931" max="7931" width="19.42578125" style="32" customWidth="1"/>
    <col min="7932" max="7932" width="17" style="32" customWidth="1"/>
    <col min="7933" max="7933" width="13.85546875" style="32" customWidth="1"/>
    <col min="7934" max="7934" width="14.7109375" style="32" customWidth="1"/>
    <col min="7935" max="7935" width="14" style="32" customWidth="1"/>
    <col min="7936" max="7936" width="19.28515625" style="32" customWidth="1"/>
    <col min="7937" max="7937" width="15.140625" style="32" customWidth="1"/>
    <col min="7938" max="7938" width="13.5703125" style="32" customWidth="1"/>
    <col min="7939" max="8184" width="9.140625" style="32"/>
    <col min="8185" max="8185" width="15.42578125" style="32" customWidth="1"/>
    <col min="8186" max="8186" width="12.28515625" style="32" customWidth="1"/>
    <col min="8187" max="8187" width="19.42578125" style="32" customWidth="1"/>
    <col min="8188" max="8188" width="17" style="32" customWidth="1"/>
    <col min="8189" max="8189" width="13.85546875" style="32" customWidth="1"/>
    <col min="8190" max="8190" width="14.7109375" style="32" customWidth="1"/>
    <col min="8191" max="8191" width="14" style="32" customWidth="1"/>
    <col min="8192" max="8192" width="19.28515625" style="32" customWidth="1"/>
    <col min="8193" max="8193" width="15.140625" style="32" customWidth="1"/>
    <col min="8194" max="8194" width="13.5703125" style="32" customWidth="1"/>
    <col min="8195" max="8440" width="9.140625" style="32"/>
    <col min="8441" max="8441" width="15.42578125" style="32" customWidth="1"/>
    <col min="8442" max="8442" width="12.28515625" style="32" customWidth="1"/>
    <col min="8443" max="8443" width="19.42578125" style="32" customWidth="1"/>
    <col min="8444" max="8444" width="17" style="32" customWidth="1"/>
    <col min="8445" max="8445" width="13.85546875" style="32" customWidth="1"/>
    <col min="8446" max="8446" width="14.7109375" style="32" customWidth="1"/>
    <col min="8447" max="8447" width="14" style="32" customWidth="1"/>
    <col min="8448" max="8448" width="19.28515625" style="32" customWidth="1"/>
    <col min="8449" max="8449" width="15.140625" style="32" customWidth="1"/>
    <col min="8450" max="8450" width="13.5703125" style="32" customWidth="1"/>
    <col min="8451" max="8696" width="9.140625" style="32"/>
    <col min="8697" max="8697" width="15.42578125" style="32" customWidth="1"/>
    <col min="8698" max="8698" width="12.28515625" style="32" customWidth="1"/>
    <col min="8699" max="8699" width="19.42578125" style="32" customWidth="1"/>
    <col min="8700" max="8700" width="17" style="32" customWidth="1"/>
    <col min="8701" max="8701" width="13.85546875" style="32" customWidth="1"/>
    <col min="8702" max="8702" width="14.7109375" style="32" customWidth="1"/>
    <col min="8703" max="8703" width="14" style="32" customWidth="1"/>
    <col min="8704" max="8704" width="19.28515625" style="32" customWidth="1"/>
    <col min="8705" max="8705" width="15.140625" style="32" customWidth="1"/>
    <col min="8706" max="8706" width="13.5703125" style="32" customWidth="1"/>
    <col min="8707" max="8952" width="9.140625" style="32"/>
    <col min="8953" max="8953" width="15.42578125" style="32" customWidth="1"/>
    <col min="8954" max="8954" width="12.28515625" style="32" customWidth="1"/>
    <col min="8955" max="8955" width="19.42578125" style="32" customWidth="1"/>
    <col min="8956" max="8956" width="17" style="32" customWidth="1"/>
    <col min="8957" max="8957" width="13.85546875" style="32" customWidth="1"/>
    <col min="8958" max="8958" width="14.7109375" style="32" customWidth="1"/>
    <col min="8959" max="8959" width="14" style="32" customWidth="1"/>
    <col min="8960" max="8960" width="19.28515625" style="32" customWidth="1"/>
    <col min="8961" max="8961" width="15.140625" style="32" customWidth="1"/>
    <col min="8962" max="8962" width="13.5703125" style="32" customWidth="1"/>
    <col min="8963" max="9208" width="9.140625" style="32"/>
    <col min="9209" max="9209" width="15.42578125" style="32" customWidth="1"/>
    <col min="9210" max="9210" width="12.28515625" style="32" customWidth="1"/>
    <col min="9211" max="9211" width="19.42578125" style="32" customWidth="1"/>
    <col min="9212" max="9212" width="17" style="32" customWidth="1"/>
    <col min="9213" max="9213" width="13.85546875" style="32" customWidth="1"/>
    <col min="9214" max="9214" width="14.7109375" style="32" customWidth="1"/>
    <col min="9215" max="9215" width="14" style="32" customWidth="1"/>
    <col min="9216" max="9216" width="19.28515625" style="32" customWidth="1"/>
    <col min="9217" max="9217" width="15.140625" style="32" customWidth="1"/>
    <col min="9218" max="9218" width="13.5703125" style="32" customWidth="1"/>
    <col min="9219" max="9464" width="9.140625" style="32"/>
    <col min="9465" max="9465" width="15.42578125" style="32" customWidth="1"/>
    <col min="9466" max="9466" width="12.28515625" style="32" customWidth="1"/>
    <col min="9467" max="9467" width="19.42578125" style="32" customWidth="1"/>
    <col min="9468" max="9468" width="17" style="32" customWidth="1"/>
    <col min="9469" max="9469" width="13.85546875" style="32" customWidth="1"/>
    <col min="9470" max="9470" width="14.7109375" style="32" customWidth="1"/>
    <col min="9471" max="9471" width="14" style="32" customWidth="1"/>
    <col min="9472" max="9472" width="19.28515625" style="32" customWidth="1"/>
    <col min="9473" max="9473" width="15.140625" style="32" customWidth="1"/>
    <col min="9474" max="9474" width="13.5703125" style="32" customWidth="1"/>
    <col min="9475" max="9720" width="9.140625" style="32"/>
    <col min="9721" max="9721" width="15.42578125" style="32" customWidth="1"/>
    <col min="9722" max="9722" width="12.28515625" style="32" customWidth="1"/>
    <col min="9723" max="9723" width="19.42578125" style="32" customWidth="1"/>
    <col min="9724" max="9724" width="17" style="32" customWidth="1"/>
    <col min="9725" max="9725" width="13.85546875" style="32" customWidth="1"/>
    <col min="9726" max="9726" width="14.7109375" style="32" customWidth="1"/>
    <col min="9727" max="9727" width="14" style="32" customWidth="1"/>
    <col min="9728" max="9728" width="19.28515625" style="32" customWidth="1"/>
    <col min="9729" max="9729" width="15.140625" style="32" customWidth="1"/>
    <col min="9730" max="9730" width="13.5703125" style="32" customWidth="1"/>
    <col min="9731" max="9976" width="9.140625" style="32"/>
    <col min="9977" max="9977" width="15.42578125" style="32" customWidth="1"/>
    <col min="9978" max="9978" width="12.28515625" style="32" customWidth="1"/>
    <col min="9979" max="9979" width="19.42578125" style="32" customWidth="1"/>
    <col min="9980" max="9980" width="17" style="32" customWidth="1"/>
    <col min="9981" max="9981" width="13.85546875" style="32" customWidth="1"/>
    <col min="9982" max="9982" width="14.7109375" style="32" customWidth="1"/>
    <col min="9983" max="9983" width="14" style="32" customWidth="1"/>
    <col min="9984" max="9984" width="19.28515625" style="32" customWidth="1"/>
    <col min="9985" max="9985" width="15.140625" style="32" customWidth="1"/>
    <col min="9986" max="9986" width="13.5703125" style="32" customWidth="1"/>
    <col min="9987" max="10232" width="9.140625" style="32"/>
    <col min="10233" max="10233" width="15.42578125" style="32" customWidth="1"/>
    <col min="10234" max="10234" width="12.28515625" style="32" customWidth="1"/>
    <col min="10235" max="10235" width="19.42578125" style="32" customWidth="1"/>
    <col min="10236" max="10236" width="17" style="32" customWidth="1"/>
    <col min="10237" max="10237" width="13.85546875" style="32" customWidth="1"/>
    <col min="10238" max="10238" width="14.7109375" style="32" customWidth="1"/>
    <col min="10239" max="10239" width="14" style="32" customWidth="1"/>
    <col min="10240" max="10240" width="19.28515625" style="32" customWidth="1"/>
    <col min="10241" max="10241" width="15.140625" style="32" customWidth="1"/>
    <col min="10242" max="10242" width="13.5703125" style="32" customWidth="1"/>
    <col min="10243" max="10488" width="9.140625" style="32"/>
    <col min="10489" max="10489" width="15.42578125" style="32" customWidth="1"/>
    <col min="10490" max="10490" width="12.28515625" style="32" customWidth="1"/>
    <col min="10491" max="10491" width="19.42578125" style="32" customWidth="1"/>
    <col min="10492" max="10492" width="17" style="32" customWidth="1"/>
    <col min="10493" max="10493" width="13.85546875" style="32" customWidth="1"/>
    <col min="10494" max="10494" width="14.7109375" style="32" customWidth="1"/>
    <col min="10495" max="10495" width="14" style="32" customWidth="1"/>
    <col min="10496" max="10496" width="19.28515625" style="32" customWidth="1"/>
    <col min="10497" max="10497" width="15.140625" style="32" customWidth="1"/>
    <col min="10498" max="10498" width="13.5703125" style="32" customWidth="1"/>
    <col min="10499" max="10744" width="9.140625" style="32"/>
    <col min="10745" max="10745" width="15.42578125" style="32" customWidth="1"/>
    <col min="10746" max="10746" width="12.28515625" style="32" customWidth="1"/>
    <col min="10747" max="10747" width="19.42578125" style="32" customWidth="1"/>
    <col min="10748" max="10748" width="17" style="32" customWidth="1"/>
    <col min="10749" max="10749" width="13.85546875" style="32" customWidth="1"/>
    <col min="10750" max="10750" width="14.7109375" style="32" customWidth="1"/>
    <col min="10751" max="10751" width="14" style="32" customWidth="1"/>
    <col min="10752" max="10752" width="19.28515625" style="32" customWidth="1"/>
    <col min="10753" max="10753" width="15.140625" style="32" customWidth="1"/>
    <col min="10754" max="10754" width="13.5703125" style="32" customWidth="1"/>
    <col min="10755" max="11000" width="9.140625" style="32"/>
    <col min="11001" max="11001" width="15.42578125" style="32" customWidth="1"/>
    <col min="11002" max="11002" width="12.28515625" style="32" customWidth="1"/>
    <col min="11003" max="11003" width="19.42578125" style="32" customWidth="1"/>
    <col min="11004" max="11004" width="17" style="32" customWidth="1"/>
    <col min="11005" max="11005" width="13.85546875" style="32" customWidth="1"/>
    <col min="11006" max="11006" width="14.7109375" style="32" customWidth="1"/>
    <col min="11007" max="11007" width="14" style="32" customWidth="1"/>
    <col min="11008" max="11008" width="19.28515625" style="32" customWidth="1"/>
    <col min="11009" max="11009" width="15.140625" style="32" customWidth="1"/>
    <col min="11010" max="11010" width="13.5703125" style="32" customWidth="1"/>
    <col min="11011" max="11256" width="9.140625" style="32"/>
    <col min="11257" max="11257" width="15.42578125" style="32" customWidth="1"/>
    <col min="11258" max="11258" width="12.28515625" style="32" customWidth="1"/>
    <col min="11259" max="11259" width="19.42578125" style="32" customWidth="1"/>
    <col min="11260" max="11260" width="17" style="32" customWidth="1"/>
    <col min="11261" max="11261" width="13.85546875" style="32" customWidth="1"/>
    <col min="11262" max="11262" width="14.7109375" style="32" customWidth="1"/>
    <col min="11263" max="11263" width="14" style="32" customWidth="1"/>
    <col min="11264" max="11264" width="19.28515625" style="32" customWidth="1"/>
    <col min="11265" max="11265" width="15.140625" style="32" customWidth="1"/>
    <col min="11266" max="11266" width="13.5703125" style="32" customWidth="1"/>
    <col min="11267" max="11512" width="9.140625" style="32"/>
    <col min="11513" max="11513" width="15.42578125" style="32" customWidth="1"/>
    <col min="11514" max="11514" width="12.28515625" style="32" customWidth="1"/>
    <col min="11515" max="11515" width="19.42578125" style="32" customWidth="1"/>
    <col min="11516" max="11516" width="17" style="32" customWidth="1"/>
    <col min="11517" max="11517" width="13.85546875" style="32" customWidth="1"/>
    <col min="11518" max="11518" width="14.7109375" style="32" customWidth="1"/>
    <col min="11519" max="11519" width="14" style="32" customWidth="1"/>
    <col min="11520" max="11520" width="19.28515625" style="32" customWidth="1"/>
    <col min="11521" max="11521" width="15.140625" style="32" customWidth="1"/>
    <col min="11522" max="11522" width="13.5703125" style="32" customWidth="1"/>
    <col min="11523" max="11768" width="9.140625" style="32"/>
    <col min="11769" max="11769" width="15.42578125" style="32" customWidth="1"/>
    <col min="11770" max="11770" width="12.28515625" style="32" customWidth="1"/>
    <col min="11771" max="11771" width="19.42578125" style="32" customWidth="1"/>
    <col min="11772" max="11772" width="17" style="32" customWidth="1"/>
    <col min="11773" max="11773" width="13.85546875" style="32" customWidth="1"/>
    <col min="11774" max="11774" width="14.7109375" style="32" customWidth="1"/>
    <col min="11775" max="11775" width="14" style="32" customWidth="1"/>
    <col min="11776" max="11776" width="19.28515625" style="32" customWidth="1"/>
    <col min="11777" max="11777" width="15.140625" style="32" customWidth="1"/>
    <col min="11778" max="11778" width="13.5703125" style="32" customWidth="1"/>
    <col min="11779" max="12024" width="9.140625" style="32"/>
    <col min="12025" max="12025" width="15.42578125" style="32" customWidth="1"/>
    <col min="12026" max="12026" width="12.28515625" style="32" customWidth="1"/>
    <col min="12027" max="12027" width="19.42578125" style="32" customWidth="1"/>
    <col min="12028" max="12028" width="17" style="32" customWidth="1"/>
    <col min="12029" max="12029" width="13.85546875" style="32" customWidth="1"/>
    <col min="12030" max="12030" width="14.7109375" style="32" customWidth="1"/>
    <col min="12031" max="12031" width="14" style="32" customWidth="1"/>
    <col min="12032" max="12032" width="19.28515625" style="32" customWidth="1"/>
    <col min="12033" max="12033" width="15.140625" style="32" customWidth="1"/>
    <col min="12034" max="12034" width="13.5703125" style="32" customWidth="1"/>
    <col min="12035" max="12280" width="9.140625" style="32"/>
    <col min="12281" max="12281" width="15.42578125" style="32" customWidth="1"/>
    <col min="12282" max="12282" width="12.28515625" style="32" customWidth="1"/>
    <col min="12283" max="12283" width="19.42578125" style="32" customWidth="1"/>
    <col min="12284" max="12284" width="17" style="32" customWidth="1"/>
    <col min="12285" max="12285" width="13.85546875" style="32" customWidth="1"/>
    <col min="12286" max="12286" width="14.7109375" style="32" customWidth="1"/>
    <col min="12287" max="12287" width="14" style="32" customWidth="1"/>
    <col min="12288" max="12288" width="19.28515625" style="32" customWidth="1"/>
    <col min="12289" max="12289" width="15.140625" style="32" customWidth="1"/>
    <col min="12290" max="12290" width="13.5703125" style="32" customWidth="1"/>
    <col min="12291" max="12536" width="9.140625" style="32"/>
    <col min="12537" max="12537" width="15.42578125" style="32" customWidth="1"/>
    <col min="12538" max="12538" width="12.28515625" style="32" customWidth="1"/>
    <col min="12539" max="12539" width="19.42578125" style="32" customWidth="1"/>
    <col min="12540" max="12540" width="17" style="32" customWidth="1"/>
    <col min="12541" max="12541" width="13.85546875" style="32" customWidth="1"/>
    <col min="12542" max="12542" width="14.7109375" style="32" customWidth="1"/>
    <col min="12543" max="12543" width="14" style="32" customWidth="1"/>
    <col min="12544" max="12544" width="19.28515625" style="32" customWidth="1"/>
    <col min="12545" max="12545" width="15.140625" style="32" customWidth="1"/>
    <col min="12546" max="12546" width="13.5703125" style="32" customWidth="1"/>
    <col min="12547" max="12792" width="9.140625" style="32"/>
    <col min="12793" max="12793" width="15.42578125" style="32" customWidth="1"/>
    <col min="12794" max="12794" width="12.28515625" style="32" customWidth="1"/>
    <col min="12795" max="12795" width="19.42578125" style="32" customWidth="1"/>
    <col min="12796" max="12796" width="17" style="32" customWidth="1"/>
    <col min="12797" max="12797" width="13.85546875" style="32" customWidth="1"/>
    <col min="12798" max="12798" width="14.7109375" style="32" customWidth="1"/>
    <col min="12799" max="12799" width="14" style="32" customWidth="1"/>
    <col min="12800" max="12800" width="19.28515625" style="32" customWidth="1"/>
    <col min="12801" max="12801" width="15.140625" style="32" customWidth="1"/>
    <col min="12802" max="12802" width="13.5703125" style="32" customWidth="1"/>
    <col min="12803" max="13048" width="9.140625" style="32"/>
    <col min="13049" max="13049" width="15.42578125" style="32" customWidth="1"/>
    <col min="13050" max="13050" width="12.28515625" style="32" customWidth="1"/>
    <col min="13051" max="13051" width="19.42578125" style="32" customWidth="1"/>
    <col min="13052" max="13052" width="17" style="32" customWidth="1"/>
    <col min="13053" max="13053" width="13.85546875" style="32" customWidth="1"/>
    <col min="13054" max="13054" width="14.7109375" style="32" customWidth="1"/>
    <col min="13055" max="13055" width="14" style="32" customWidth="1"/>
    <col min="13056" max="13056" width="19.28515625" style="32" customWidth="1"/>
    <col min="13057" max="13057" width="15.140625" style="32" customWidth="1"/>
    <col min="13058" max="13058" width="13.5703125" style="32" customWidth="1"/>
    <col min="13059" max="13304" width="9.140625" style="32"/>
    <col min="13305" max="13305" width="15.42578125" style="32" customWidth="1"/>
    <col min="13306" max="13306" width="12.28515625" style="32" customWidth="1"/>
    <col min="13307" max="13307" width="19.42578125" style="32" customWidth="1"/>
    <col min="13308" max="13308" width="17" style="32" customWidth="1"/>
    <col min="13309" max="13309" width="13.85546875" style="32" customWidth="1"/>
    <col min="13310" max="13310" width="14.7109375" style="32" customWidth="1"/>
    <col min="13311" max="13311" width="14" style="32" customWidth="1"/>
    <col min="13312" max="13312" width="19.28515625" style="32" customWidth="1"/>
    <col min="13313" max="13313" width="15.140625" style="32" customWidth="1"/>
    <col min="13314" max="13314" width="13.5703125" style="32" customWidth="1"/>
    <col min="13315" max="13560" width="9.140625" style="32"/>
    <col min="13561" max="13561" width="15.42578125" style="32" customWidth="1"/>
    <col min="13562" max="13562" width="12.28515625" style="32" customWidth="1"/>
    <col min="13563" max="13563" width="19.42578125" style="32" customWidth="1"/>
    <col min="13564" max="13564" width="17" style="32" customWidth="1"/>
    <col min="13565" max="13565" width="13.85546875" style="32" customWidth="1"/>
    <col min="13566" max="13566" width="14.7109375" style="32" customWidth="1"/>
    <col min="13567" max="13567" width="14" style="32" customWidth="1"/>
    <col min="13568" max="13568" width="19.28515625" style="32" customWidth="1"/>
    <col min="13569" max="13569" width="15.140625" style="32" customWidth="1"/>
    <col min="13570" max="13570" width="13.5703125" style="32" customWidth="1"/>
    <col min="13571" max="13816" width="9.140625" style="32"/>
    <col min="13817" max="13817" width="15.42578125" style="32" customWidth="1"/>
    <col min="13818" max="13818" width="12.28515625" style="32" customWidth="1"/>
    <col min="13819" max="13819" width="19.42578125" style="32" customWidth="1"/>
    <col min="13820" max="13820" width="17" style="32" customWidth="1"/>
    <col min="13821" max="13821" width="13.85546875" style="32" customWidth="1"/>
    <col min="13822" max="13822" width="14.7109375" style="32" customWidth="1"/>
    <col min="13823" max="13823" width="14" style="32" customWidth="1"/>
    <col min="13824" max="13824" width="19.28515625" style="32" customWidth="1"/>
    <col min="13825" max="13825" width="15.140625" style="32" customWidth="1"/>
    <col min="13826" max="13826" width="13.5703125" style="32" customWidth="1"/>
    <col min="13827" max="14072" width="9.140625" style="32"/>
    <col min="14073" max="14073" width="15.42578125" style="32" customWidth="1"/>
    <col min="14074" max="14074" width="12.28515625" style="32" customWidth="1"/>
    <col min="14075" max="14075" width="19.42578125" style="32" customWidth="1"/>
    <col min="14076" max="14076" width="17" style="32" customWidth="1"/>
    <col min="14077" max="14077" width="13.85546875" style="32" customWidth="1"/>
    <col min="14078" max="14078" width="14.7109375" style="32" customWidth="1"/>
    <col min="14079" max="14079" width="14" style="32" customWidth="1"/>
    <col min="14080" max="14080" width="19.28515625" style="32" customWidth="1"/>
    <col min="14081" max="14081" width="15.140625" style="32" customWidth="1"/>
    <col min="14082" max="14082" width="13.5703125" style="32" customWidth="1"/>
    <col min="14083" max="14328" width="9.140625" style="32"/>
    <col min="14329" max="14329" width="15.42578125" style="32" customWidth="1"/>
    <col min="14330" max="14330" width="12.28515625" style="32" customWidth="1"/>
    <col min="14331" max="14331" width="19.42578125" style="32" customWidth="1"/>
    <col min="14332" max="14332" width="17" style="32" customWidth="1"/>
    <col min="14333" max="14333" width="13.85546875" style="32" customWidth="1"/>
    <col min="14334" max="14334" width="14.7109375" style="32" customWidth="1"/>
    <col min="14335" max="14335" width="14" style="32" customWidth="1"/>
    <col min="14336" max="14336" width="19.28515625" style="32" customWidth="1"/>
    <col min="14337" max="14337" width="15.140625" style="32" customWidth="1"/>
    <col min="14338" max="14338" width="13.5703125" style="32" customWidth="1"/>
    <col min="14339" max="14584" width="9.140625" style="32"/>
    <col min="14585" max="14585" width="15.42578125" style="32" customWidth="1"/>
    <col min="14586" max="14586" width="12.28515625" style="32" customWidth="1"/>
    <col min="14587" max="14587" width="19.42578125" style="32" customWidth="1"/>
    <col min="14588" max="14588" width="17" style="32" customWidth="1"/>
    <col min="14589" max="14589" width="13.85546875" style="32" customWidth="1"/>
    <col min="14590" max="14590" width="14.7109375" style="32" customWidth="1"/>
    <col min="14591" max="14591" width="14" style="32" customWidth="1"/>
    <col min="14592" max="14592" width="19.28515625" style="32" customWidth="1"/>
    <col min="14593" max="14593" width="15.140625" style="32" customWidth="1"/>
    <col min="14594" max="14594" width="13.5703125" style="32" customWidth="1"/>
    <col min="14595" max="14840" width="9.140625" style="32"/>
    <col min="14841" max="14841" width="15.42578125" style="32" customWidth="1"/>
    <col min="14842" max="14842" width="12.28515625" style="32" customWidth="1"/>
    <col min="14843" max="14843" width="19.42578125" style="32" customWidth="1"/>
    <col min="14844" max="14844" width="17" style="32" customWidth="1"/>
    <col min="14845" max="14845" width="13.85546875" style="32" customWidth="1"/>
    <col min="14846" max="14846" width="14.7109375" style="32" customWidth="1"/>
    <col min="14847" max="14847" width="14" style="32" customWidth="1"/>
    <col min="14848" max="14848" width="19.28515625" style="32" customWidth="1"/>
    <col min="14849" max="14849" width="15.140625" style="32" customWidth="1"/>
    <col min="14850" max="14850" width="13.5703125" style="32" customWidth="1"/>
    <col min="14851" max="15096" width="9.140625" style="32"/>
    <col min="15097" max="15097" width="15.42578125" style="32" customWidth="1"/>
    <col min="15098" max="15098" width="12.28515625" style="32" customWidth="1"/>
    <col min="15099" max="15099" width="19.42578125" style="32" customWidth="1"/>
    <col min="15100" max="15100" width="17" style="32" customWidth="1"/>
    <col min="15101" max="15101" width="13.85546875" style="32" customWidth="1"/>
    <col min="15102" max="15102" width="14.7109375" style="32" customWidth="1"/>
    <col min="15103" max="15103" width="14" style="32" customWidth="1"/>
    <col min="15104" max="15104" width="19.28515625" style="32" customWidth="1"/>
    <col min="15105" max="15105" width="15.140625" style="32" customWidth="1"/>
    <col min="15106" max="15106" width="13.5703125" style="32" customWidth="1"/>
    <col min="15107" max="15352" width="9.140625" style="32"/>
    <col min="15353" max="15353" width="15.42578125" style="32" customWidth="1"/>
    <col min="15354" max="15354" width="12.28515625" style="32" customWidth="1"/>
    <col min="15355" max="15355" width="19.42578125" style="32" customWidth="1"/>
    <col min="15356" max="15356" width="17" style="32" customWidth="1"/>
    <col min="15357" max="15357" width="13.85546875" style="32" customWidth="1"/>
    <col min="15358" max="15358" width="14.7109375" style="32" customWidth="1"/>
    <col min="15359" max="15359" width="14" style="32" customWidth="1"/>
    <col min="15360" max="15360" width="19.28515625" style="32" customWidth="1"/>
    <col min="15361" max="15361" width="15.140625" style="32" customWidth="1"/>
    <col min="15362" max="15362" width="13.5703125" style="32" customWidth="1"/>
    <col min="15363" max="15608" width="9.140625" style="32"/>
    <col min="15609" max="15609" width="15.42578125" style="32" customWidth="1"/>
    <col min="15610" max="15610" width="12.28515625" style="32" customWidth="1"/>
    <col min="15611" max="15611" width="19.42578125" style="32" customWidth="1"/>
    <col min="15612" max="15612" width="17" style="32" customWidth="1"/>
    <col min="15613" max="15613" width="13.85546875" style="32" customWidth="1"/>
    <col min="15614" max="15614" width="14.7109375" style="32" customWidth="1"/>
    <col min="15615" max="15615" width="14" style="32" customWidth="1"/>
    <col min="15616" max="15616" width="19.28515625" style="32" customWidth="1"/>
    <col min="15617" max="15617" width="15.140625" style="32" customWidth="1"/>
    <col min="15618" max="15618" width="13.5703125" style="32" customWidth="1"/>
    <col min="15619" max="15864" width="9.140625" style="32"/>
    <col min="15865" max="15865" width="15.42578125" style="32" customWidth="1"/>
    <col min="15866" max="15866" width="12.28515625" style="32" customWidth="1"/>
    <col min="15867" max="15867" width="19.42578125" style="32" customWidth="1"/>
    <col min="15868" max="15868" width="17" style="32" customWidth="1"/>
    <col min="15869" max="15869" width="13.85546875" style="32" customWidth="1"/>
    <col min="15870" max="15870" width="14.7109375" style="32" customWidth="1"/>
    <col min="15871" max="15871" width="14" style="32" customWidth="1"/>
    <col min="15872" max="15872" width="19.28515625" style="32" customWidth="1"/>
    <col min="15873" max="15873" width="15.140625" style="32" customWidth="1"/>
    <col min="15874" max="15874" width="13.5703125" style="32" customWidth="1"/>
    <col min="15875" max="16120" width="9.140625" style="32"/>
    <col min="16121" max="16121" width="15.42578125" style="32" customWidth="1"/>
    <col min="16122" max="16122" width="12.28515625" style="32" customWidth="1"/>
    <col min="16123" max="16123" width="19.42578125" style="32" customWidth="1"/>
    <col min="16124" max="16124" width="17" style="32" customWidth="1"/>
    <col min="16125" max="16125" width="13.85546875" style="32" customWidth="1"/>
    <col min="16126" max="16126" width="14.7109375" style="32" customWidth="1"/>
    <col min="16127" max="16127" width="14" style="32" customWidth="1"/>
    <col min="16128" max="16128" width="19.28515625" style="32" customWidth="1"/>
    <col min="16129" max="16129" width="15.140625" style="32" customWidth="1"/>
    <col min="16130" max="16130" width="13.5703125" style="32" customWidth="1"/>
    <col min="16131" max="16384" width="9.140625" style="32"/>
  </cols>
  <sheetData>
    <row r="1" spans="1:2" ht="30" x14ac:dyDescent="0.25">
      <c r="A1" s="31" t="s">
        <v>71</v>
      </c>
      <c r="B1" s="31" t="s">
        <v>72</v>
      </c>
    </row>
    <row r="2" spans="1:2" x14ac:dyDescent="0.25">
      <c r="A2" s="33" t="s">
        <v>70</v>
      </c>
      <c r="B2" s="33" t="s">
        <v>70</v>
      </c>
    </row>
    <row r="3" spans="1:2" x14ac:dyDescent="0.25">
      <c r="A3" s="34">
        <f>IF('VISK3 _2021_vyúčtování'!H68="investice - ÚZ 34544",'VISK3 _2021_vyúčtování'!G68,0)</f>
        <v>0</v>
      </c>
      <c r="B3" s="34">
        <f>IF('VISK3 _2021_vyúčtování'!H68="neinvestice - ÚZ 34053",'VISK3 _2021_vyúčtování'!G68,0)</f>
        <v>0</v>
      </c>
    </row>
    <row r="4" spans="1:2" x14ac:dyDescent="0.25">
      <c r="A4" s="34">
        <f>IF('VISK3 _2021_vyúčtování'!H69="investice - ÚZ 34544",'VISK3 _2021_vyúčtování'!G69,0)</f>
        <v>0</v>
      </c>
      <c r="B4" s="34">
        <f>IF('VISK3 _2021_vyúčtování'!H69="neinvestice - ÚZ 34053",'VISK3 _2021_vyúčtování'!G69,0)</f>
        <v>0</v>
      </c>
    </row>
    <row r="5" spans="1:2" x14ac:dyDescent="0.25">
      <c r="A5" s="34">
        <f>IF('VISK3 _2021_vyúčtování'!H70="investice - ÚZ 34544",'VISK3 _2021_vyúčtování'!G70,0)</f>
        <v>0</v>
      </c>
      <c r="B5" s="34">
        <f>IF('VISK3 _2021_vyúčtování'!H70="neinvestice - ÚZ 34053",'VISK3 _2021_vyúčtování'!G70,0)</f>
        <v>0</v>
      </c>
    </row>
    <row r="6" spans="1:2" x14ac:dyDescent="0.25">
      <c r="A6" s="34">
        <f>IF('VISK3 _2021_vyúčtování'!H71="investice - ÚZ 34544",'VISK3 _2021_vyúčtování'!G71,0)</f>
        <v>0</v>
      </c>
      <c r="B6" s="34">
        <f>IF('VISK3 _2021_vyúčtování'!H71="neinvestice - ÚZ 34053",'VISK3 _2021_vyúčtování'!G71,0)</f>
        <v>0</v>
      </c>
    </row>
    <row r="7" spans="1:2" x14ac:dyDescent="0.25">
      <c r="A7" s="34">
        <f>IF('VISK3 _2021_vyúčtování'!H72="investice - ÚZ 34544",'VISK3 _2021_vyúčtování'!G72,0)</f>
        <v>0</v>
      </c>
      <c r="B7" s="34">
        <f>IF('VISK3 _2021_vyúčtování'!H72="neinvestice - ÚZ 34053",'VISK3 _2021_vyúčtování'!G72,0)</f>
        <v>0</v>
      </c>
    </row>
    <row r="8" spans="1:2" x14ac:dyDescent="0.25">
      <c r="A8" s="34">
        <f>IF('VISK3 _2021_vyúčtování'!H73="investice - ÚZ 34544",'VISK3 _2021_vyúčtování'!G73,0)</f>
        <v>0</v>
      </c>
      <c r="B8" s="34">
        <f>IF('VISK3 _2021_vyúčtování'!H73="neinvestice - ÚZ 34053",'VISK3 _2021_vyúčtování'!G73,0)</f>
        <v>0</v>
      </c>
    </row>
    <row r="9" spans="1:2" x14ac:dyDescent="0.25">
      <c r="A9" s="34">
        <f>IF('VISK3 _2021_vyúčtování'!H74="investice - ÚZ 34544",'VISK3 _2021_vyúčtování'!G74,0)</f>
        <v>0</v>
      </c>
      <c r="B9" s="34">
        <f>IF('VISK3 _2021_vyúčtování'!H74="neinvestice - ÚZ 34053",'VISK3 _2021_vyúčtování'!G74,0)</f>
        <v>0</v>
      </c>
    </row>
    <row r="10" spans="1:2" x14ac:dyDescent="0.25">
      <c r="A10" s="34">
        <f>IF('VISK3 _2021_vyúčtování'!H75="investice - ÚZ 34544",'VISK3 _2021_vyúčtování'!G75,0)</f>
        <v>0</v>
      </c>
      <c r="B10" s="34">
        <f>IF('VISK3 _2021_vyúčtování'!H75="neinvestice - ÚZ 34053",'VISK3 _2021_vyúčtování'!G75,0)</f>
        <v>0</v>
      </c>
    </row>
    <row r="11" spans="1:2" x14ac:dyDescent="0.25">
      <c r="A11" s="34">
        <f>IF('VISK3 _2021_vyúčtování'!H76="investice - ÚZ 34544",'VISK3 _2021_vyúčtování'!G76,0)</f>
        <v>0</v>
      </c>
      <c r="B11" s="34">
        <f>IF('VISK3 _2021_vyúčtování'!H76="neinvestice - ÚZ 34053",'VISK3 _2021_vyúčtování'!G76,0)</f>
        <v>0</v>
      </c>
    </row>
    <row r="12" spans="1:2" x14ac:dyDescent="0.25">
      <c r="A12" s="34">
        <f>IF('VISK3 _2021_vyúčtování'!H77="investice - ÚZ 34544",'VISK3 _2021_vyúčtování'!G77,0)</f>
        <v>0</v>
      </c>
      <c r="B12" s="34">
        <f>IF('VISK3 _2021_vyúčtování'!H77="neinvestice - ÚZ 34053",'VISK3 _2021_vyúčtování'!G77,0)</f>
        <v>0</v>
      </c>
    </row>
    <row r="13" spans="1:2" x14ac:dyDescent="0.25">
      <c r="A13" s="34">
        <f>IF('VISK3 _2021_vyúčtování'!H78="investice - ÚZ 34544",'VISK3 _2021_vyúčtování'!G78,0)</f>
        <v>0</v>
      </c>
      <c r="B13" s="34">
        <f>IF('VISK3 _2021_vyúčtování'!H78="neinvestice - ÚZ 34053",'VISK3 _2021_vyúčtování'!G78,0)</f>
        <v>0</v>
      </c>
    </row>
    <row r="14" spans="1:2" x14ac:dyDescent="0.25">
      <c r="A14" s="34">
        <f>IF('VISK3 _2021_vyúčtování'!H79="investice - ÚZ 34544",'VISK3 _2021_vyúčtování'!G79,0)</f>
        <v>0</v>
      </c>
      <c r="B14" s="34">
        <f>IF('VISK3 _2021_vyúčtování'!H79="neinvestice - ÚZ 34053",'VISK3 _2021_vyúčtování'!G79,0)</f>
        <v>0</v>
      </c>
    </row>
    <row r="15" spans="1:2" x14ac:dyDescent="0.25">
      <c r="A15" s="34">
        <f>IF('VISK3 _2021_vyúčtování'!H80="investice - ÚZ 34544",'VISK3 _2021_vyúčtování'!G80,0)</f>
        <v>0</v>
      </c>
      <c r="B15" s="34">
        <f>IF('VISK3 _2021_vyúčtování'!H80="neinvestice - ÚZ 34053",'VISK3 _2021_vyúčtování'!G80,0)</f>
        <v>0</v>
      </c>
    </row>
    <row r="16" spans="1:2" x14ac:dyDescent="0.25">
      <c r="A16" s="34">
        <f>IF('VISK3 _2021_vyúčtování'!H81="investice - ÚZ 34544",'VISK3 _2021_vyúčtování'!G81,0)</f>
        <v>0</v>
      </c>
      <c r="B16" s="34">
        <f>IF('VISK3 _2021_vyúčtování'!H81="neinvestice - ÚZ 34053",'VISK3 _2021_vyúčtování'!G81,0)</f>
        <v>0</v>
      </c>
    </row>
    <row r="17" spans="1:2" x14ac:dyDescent="0.25">
      <c r="A17" s="34">
        <f>IF('VISK3 _2021_vyúčtování'!H82="investice - ÚZ 34544",'VISK3 _2021_vyúčtování'!G82,0)</f>
        <v>0</v>
      </c>
      <c r="B17" s="34">
        <f>IF('VISK3 _2021_vyúčtování'!H82="neinvestice - ÚZ 34053",'VISK3 _2021_vyúčtování'!G82,0)</f>
        <v>0</v>
      </c>
    </row>
    <row r="18" spans="1:2" x14ac:dyDescent="0.25">
      <c r="A18" s="34">
        <f>IF('VISK3 _2021_vyúčtování'!H83="investice - ÚZ 34544",'VISK3 _2021_vyúčtování'!G83,0)</f>
        <v>0</v>
      </c>
      <c r="B18" s="34">
        <f>IF('VISK3 _2021_vyúčtování'!H83="neinvestice - ÚZ 34053",'VISK3 _2021_vyúčtování'!G83,0)</f>
        <v>0</v>
      </c>
    </row>
    <row r="19" spans="1:2" x14ac:dyDescent="0.25">
      <c r="A19" s="34">
        <f>IF('VISK3 _2021_vyúčtování'!H84="investice - ÚZ 34544",'VISK3 _2021_vyúčtování'!G84,0)</f>
        <v>0</v>
      </c>
      <c r="B19" s="34">
        <f>IF('VISK3 _2021_vyúčtování'!H84="neinvestice - ÚZ 34053",'VISK3 _2021_vyúčtování'!G84,0)</f>
        <v>0</v>
      </c>
    </row>
    <row r="20" spans="1:2" x14ac:dyDescent="0.25">
      <c r="A20" s="34">
        <f>IF('VISK3 _2021_vyúčtování'!H85="investice - ÚZ 34544",'VISK3 _2021_vyúčtování'!G85,0)</f>
        <v>0</v>
      </c>
      <c r="B20" s="34">
        <f>IF('VISK3 _2021_vyúčtování'!H85="neinvestice - ÚZ 34053",'VISK3 _2021_vyúčtování'!G85,0)</f>
        <v>0</v>
      </c>
    </row>
    <row r="21" spans="1:2" x14ac:dyDescent="0.25">
      <c r="A21" s="34">
        <f>IF('VISK3 _2021_vyúčtování'!H86="investice - ÚZ 34544",'VISK3 _2021_vyúčtování'!G86,0)</f>
        <v>0</v>
      </c>
      <c r="B21" s="34">
        <f>IF('VISK3 _2021_vyúčtování'!H86="neinvestice - ÚZ 34053",'VISK3 _2021_vyúčtování'!G86,0)</f>
        <v>0</v>
      </c>
    </row>
    <row r="22" spans="1:2" x14ac:dyDescent="0.25">
      <c r="A22" s="34">
        <f>IF('VISK3 _2021_vyúčtování'!H87="investice - ÚZ 34544",'VISK3 _2021_vyúčtování'!G87,0)</f>
        <v>0</v>
      </c>
      <c r="B22" s="34">
        <f>IF('VISK3 _2021_vyúčtování'!H87="neinvestice - ÚZ 34053",'VISK3 _2021_vyúčtování'!G87,0)</f>
        <v>0</v>
      </c>
    </row>
    <row r="23" spans="1:2" x14ac:dyDescent="0.25">
      <c r="A23" s="34">
        <f>IF('VISK3 _2021_vyúčtování'!H88="investice - ÚZ 34544",'VISK3 _2021_vyúčtování'!G88,0)</f>
        <v>0</v>
      </c>
      <c r="B23" s="34">
        <f>IF('VISK3 _2021_vyúčtování'!H88="neinvestice - ÚZ 34053",'VISK3 _2021_vyúčtování'!G88,0)</f>
        <v>0</v>
      </c>
    </row>
    <row r="24" spans="1:2" x14ac:dyDescent="0.25">
      <c r="A24" s="34">
        <f>IF('VISK3 _2021_vyúčtování'!H89="investice - ÚZ 34544",'VISK3 _2021_vyúčtování'!G89,0)</f>
        <v>0</v>
      </c>
      <c r="B24" s="34">
        <f>IF('VISK3 _2021_vyúčtování'!H89="neinvestice - ÚZ 34053",'VISK3 _2021_vyúčtování'!G89,0)</f>
        <v>0</v>
      </c>
    </row>
    <row r="25" spans="1:2" x14ac:dyDescent="0.25">
      <c r="A25" s="34">
        <f>IF('VISK3 _2021_vyúčtování'!H90="investice - ÚZ 34544",'VISK3 _2021_vyúčtování'!G90,0)</f>
        <v>0</v>
      </c>
      <c r="B25" s="34">
        <f>IF('VISK3 _2021_vyúčtování'!H90="neinvestice - ÚZ 34053",'VISK3 _2021_vyúčtování'!G90,0)</f>
        <v>0</v>
      </c>
    </row>
    <row r="26" spans="1:2" x14ac:dyDescent="0.25">
      <c r="A26" s="34">
        <f>IF('VISK3 _2021_vyúčtování'!H91="investice - ÚZ 34544",'VISK3 _2021_vyúčtování'!G91,0)</f>
        <v>0</v>
      </c>
      <c r="B26" s="34">
        <f>IF('VISK3 _2021_vyúčtování'!H91="neinvestice - ÚZ 34053",'VISK3 _2021_vyúčtování'!G91,0)</f>
        <v>0</v>
      </c>
    </row>
    <row r="27" spans="1:2" x14ac:dyDescent="0.25">
      <c r="A27" s="34">
        <f>IF('VISK3 _2021_vyúčtování'!H92="investice - ÚZ 34544",'VISK3 _2021_vyúčtování'!G92,0)</f>
        <v>0</v>
      </c>
      <c r="B27" s="34">
        <f>IF('VISK3 _2021_vyúčtování'!H92="neinvestice - ÚZ 34053",'VISK3 _2021_vyúčtování'!G92,0)</f>
        <v>0</v>
      </c>
    </row>
    <row r="28" spans="1:2" x14ac:dyDescent="0.25">
      <c r="A28" s="34">
        <f>IF('VISK3 _2021_vyúčtování'!H93="investice - ÚZ 34544",'VISK3 _2021_vyúčtování'!G93,0)</f>
        <v>0</v>
      </c>
      <c r="B28" s="34">
        <f>IF('VISK3 _2021_vyúčtování'!H93="neinvestice - ÚZ 34053",'VISK3 _2021_vyúčtování'!G93,0)</f>
        <v>0</v>
      </c>
    </row>
    <row r="29" spans="1:2" x14ac:dyDescent="0.25">
      <c r="A29" s="34">
        <f>IF('VISK3 _2021_vyúčtování'!H94="investice - ÚZ 34544",'VISK3 _2021_vyúčtování'!G94,0)</f>
        <v>0</v>
      </c>
      <c r="B29" s="34">
        <f>IF('VISK3 _2021_vyúčtování'!H94="neinvestice - ÚZ 34053",'VISK3 _2021_vyúčtování'!G94,0)</f>
        <v>0</v>
      </c>
    </row>
    <row r="30" spans="1:2" s="37" customFormat="1" x14ac:dyDescent="0.25">
      <c r="A30" s="35">
        <f>SUM(A3:A29)</f>
        <v>0</v>
      </c>
      <c r="B30" s="36">
        <f>SUM(B3:B29)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 _2021_vyúčtování</vt:lpstr>
      <vt:lpstr>List2</vt:lpstr>
      <vt:lpstr>List3</vt:lpstr>
      <vt:lpstr>'VISK3 _2021_vyúčtování'!_ftn1</vt:lpstr>
      <vt:lpstr>'VISK3 _2021_vyúčtování'!Oblast_tisku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2021-07-27T11:14:18Z</cp:lastPrinted>
  <dcterms:created xsi:type="dcterms:W3CDTF">2019-06-23T09:37:56Z</dcterms:created>
  <dcterms:modified xsi:type="dcterms:W3CDTF">2021-08-10T11:16:24Z</dcterms:modified>
</cp:coreProperties>
</file>